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95" sheetId="1" r:id="rId1"/>
  </sheets>
  <definedNames>
    <definedName name="_xlnm._FilterDatabase" localSheetId="0" hidden="1">'195'!$C$1:$Q$196</definedName>
  </definedNames>
  <calcPr calcId="124519"/>
</workbook>
</file>

<file path=xl/calcChain.xml><?xml version="1.0" encoding="utf-8"?>
<calcChain xmlns="http://schemas.openxmlformats.org/spreadsheetml/2006/main">
  <c r="M60" i="1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33"/>
  <c r="M34"/>
  <c r="M35"/>
  <c r="M36"/>
  <c r="M37"/>
  <c r="M38"/>
  <c r="M39"/>
  <c r="M40"/>
  <c r="M32"/>
  <c r="M59"/>
  <c r="M51"/>
  <c r="M52"/>
  <c r="M53"/>
  <c r="M54"/>
  <c r="M55"/>
  <c r="M56"/>
  <c r="M57"/>
  <c r="M58"/>
  <c r="M50"/>
  <c r="M27"/>
  <c r="M28"/>
  <c r="M29"/>
  <c r="M30"/>
  <c r="M31"/>
  <c r="M41"/>
  <c r="M42"/>
  <c r="M43"/>
  <c r="M44"/>
  <c r="M45"/>
  <c r="M46"/>
  <c r="M47"/>
  <c r="M48"/>
  <c r="M49"/>
  <c r="M26"/>
  <c r="M3" l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"/>
  <c r="N8" l="1"/>
  <c r="N12"/>
  <c r="N16"/>
  <c r="N20"/>
  <c r="N24"/>
  <c r="N28"/>
  <c r="N32"/>
  <c r="N36"/>
  <c r="N40"/>
  <c r="N44"/>
  <c r="N48"/>
  <c r="N52"/>
  <c r="N56"/>
  <c r="N60"/>
  <c r="N64"/>
  <c r="N68"/>
  <c r="N72"/>
  <c r="N76"/>
  <c r="N80"/>
  <c r="N84"/>
  <c r="N88"/>
  <c r="N92"/>
  <c r="N96"/>
  <c r="N100"/>
  <c r="N104"/>
  <c r="N108"/>
  <c r="N112"/>
  <c r="N116"/>
  <c r="N120"/>
  <c r="N124"/>
  <c r="N128"/>
  <c r="N132"/>
  <c r="N136"/>
  <c r="N140"/>
  <c r="N144"/>
  <c r="N155"/>
  <c r="N171"/>
  <c r="N183"/>
  <c r="N6"/>
  <c r="N10"/>
  <c r="N14"/>
  <c r="N18"/>
  <c r="N22"/>
  <c r="N26"/>
  <c r="N30"/>
  <c r="N34"/>
  <c r="N38"/>
  <c r="N42"/>
  <c r="N46"/>
  <c r="N50"/>
  <c r="N54"/>
  <c r="N58"/>
  <c r="N62"/>
  <c r="N66"/>
  <c r="N70"/>
  <c r="N74"/>
  <c r="N78"/>
  <c r="N82"/>
  <c r="N86"/>
  <c r="N90"/>
  <c r="N94"/>
  <c r="N98"/>
  <c r="N102"/>
  <c r="N106"/>
  <c r="N110"/>
  <c r="N114"/>
  <c r="N118"/>
  <c r="N122"/>
  <c r="N126"/>
  <c r="N130"/>
  <c r="N134"/>
  <c r="N138"/>
  <c r="N142"/>
  <c r="N146"/>
  <c r="N150"/>
  <c r="N154"/>
  <c r="N158"/>
  <c r="N162"/>
  <c r="N166"/>
  <c r="N170"/>
  <c r="N174"/>
  <c r="N178"/>
  <c r="N182"/>
  <c r="N186"/>
  <c r="N190"/>
  <c r="N194"/>
  <c r="N107"/>
  <c r="N115"/>
  <c r="N123"/>
  <c r="N131"/>
  <c r="N139"/>
  <c r="N147"/>
  <c r="N159"/>
  <c r="N175"/>
  <c r="N191"/>
  <c r="N5"/>
  <c r="N9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85"/>
  <c r="N89"/>
  <c r="N93"/>
  <c r="N97"/>
  <c r="N101"/>
  <c r="N105"/>
  <c r="N109"/>
  <c r="N113"/>
  <c r="N117"/>
  <c r="N121"/>
  <c r="N125"/>
  <c r="N129"/>
  <c r="N133"/>
  <c r="N137"/>
  <c r="N141"/>
  <c r="N145"/>
  <c r="N149"/>
  <c r="N153"/>
  <c r="N157"/>
  <c r="N161"/>
  <c r="N165"/>
  <c r="N169"/>
  <c r="N173"/>
  <c r="N177"/>
  <c r="N181"/>
  <c r="N185"/>
  <c r="N189"/>
  <c r="N193"/>
  <c r="N148"/>
  <c r="N152"/>
  <c r="N156"/>
  <c r="N160"/>
  <c r="N164"/>
  <c r="N168"/>
  <c r="N172"/>
  <c r="N176"/>
  <c r="N180"/>
  <c r="N184"/>
  <c r="N188"/>
  <c r="N192"/>
  <c r="N196"/>
  <c r="N7"/>
  <c r="N11"/>
  <c r="N15"/>
  <c r="N19"/>
  <c r="N23"/>
  <c r="N27"/>
  <c r="N31"/>
  <c r="N35"/>
  <c r="N39"/>
  <c r="N43"/>
  <c r="N47"/>
  <c r="N51"/>
  <c r="N55"/>
  <c r="N59"/>
  <c r="N63"/>
  <c r="N67"/>
  <c r="N71"/>
  <c r="N75"/>
  <c r="N79"/>
  <c r="N83"/>
  <c r="N87"/>
  <c r="N91"/>
  <c r="N95"/>
  <c r="N99"/>
  <c r="N103"/>
  <c r="N111"/>
  <c r="N119"/>
  <c r="N127"/>
  <c r="N135"/>
  <c r="N143"/>
  <c r="N151"/>
  <c r="N163"/>
  <c r="N167"/>
  <c r="N179"/>
  <c r="N187"/>
  <c r="N195"/>
  <c r="N4"/>
  <c r="N2"/>
  <c r="N3"/>
</calcChain>
</file>

<file path=xl/sharedStrings.xml><?xml version="1.0" encoding="utf-8"?>
<sst xmlns="http://schemas.openxmlformats.org/spreadsheetml/2006/main" count="1899" uniqueCount="466">
  <si>
    <t>姓名</t>
  </si>
  <si>
    <t>性别</t>
  </si>
  <si>
    <t>证件号码</t>
  </si>
  <si>
    <t>民族</t>
  </si>
  <si>
    <t>专业名称</t>
  </si>
  <si>
    <t>职位代码</t>
  </si>
  <si>
    <t>职位名称</t>
  </si>
  <si>
    <t>招录人数</t>
  </si>
  <si>
    <t>科目数</t>
  </si>
  <si>
    <t>童唯釜</t>
  </si>
  <si>
    <t>是</t>
  </si>
  <si>
    <t>男</t>
  </si>
  <si>
    <t>652324199410220016</t>
  </si>
  <si>
    <t>汉族</t>
  </si>
  <si>
    <t>综合管理类</t>
  </si>
  <si>
    <t>兵团第三干部休养所</t>
  </si>
  <si>
    <t>1</t>
  </si>
  <si>
    <t>2</t>
  </si>
  <si>
    <t>郑思维</t>
  </si>
  <si>
    <t>65020319930409079X</t>
  </si>
  <si>
    <t>王化超</t>
  </si>
  <si>
    <t>371581199001092818</t>
  </si>
  <si>
    <t>马戈</t>
  </si>
  <si>
    <t>652826199509053211</t>
  </si>
  <si>
    <t>回族</t>
  </si>
  <si>
    <t>王祺瑞</t>
  </si>
  <si>
    <t>412725198911213438</t>
  </si>
  <si>
    <t>刘磊</t>
  </si>
  <si>
    <t>430523199808236618</t>
  </si>
  <si>
    <t>周方舟</t>
  </si>
  <si>
    <t>500381199801134433</t>
  </si>
  <si>
    <t>兵团老干部活动中心</t>
  </si>
  <si>
    <t>巴音</t>
  </si>
  <si>
    <t>654221199608070014</t>
  </si>
  <si>
    <t>蒙古族</t>
  </si>
  <si>
    <t>衣米然·奴尔</t>
  </si>
  <si>
    <t>65313019970113297X</t>
  </si>
  <si>
    <t>维吾尔族</t>
  </si>
  <si>
    <t>丁紫徽</t>
  </si>
  <si>
    <t>女</t>
  </si>
  <si>
    <t>411381199911188423</t>
  </si>
  <si>
    <t>雷明月</t>
  </si>
  <si>
    <t>652801199812031667</t>
  </si>
  <si>
    <t>吾丽帆</t>
  </si>
  <si>
    <t>654202199807311360</t>
  </si>
  <si>
    <t>哈萨克族</t>
  </si>
  <si>
    <t>李慷</t>
  </si>
  <si>
    <t>654222199502085812</t>
  </si>
  <si>
    <t>兵团党委向南办</t>
  </si>
  <si>
    <t>李群</t>
  </si>
  <si>
    <t>653127199001172067</t>
  </si>
  <si>
    <t>王微</t>
  </si>
  <si>
    <t>500234199607217083</t>
  </si>
  <si>
    <t>陈志凌</t>
  </si>
  <si>
    <t>513723199405050038</t>
  </si>
  <si>
    <t>常姣姣</t>
  </si>
  <si>
    <t>341225199205116567</t>
  </si>
  <si>
    <t>牛莉霞</t>
  </si>
  <si>
    <t>622424199601084440</t>
  </si>
  <si>
    <t>李婷</t>
  </si>
  <si>
    <t>652722199701031222</t>
  </si>
  <si>
    <t>兵团国资委</t>
  </si>
  <si>
    <t>王晓雪</t>
  </si>
  <si>
    <t>320724199902264529</t>
  </si>
  <si>
    <t>黄玮</t>
  </si>
  <si>
    <t>652323199711270029</t>
  </si>
  <si>
    <t>贾雪梅</t>
  </si>
  <si>
    <t>654101199602203380</t>
  </si>
  <si>
    <t>兵团教育局</t>
  </si>
  <si>
    <t>王思思</t>
  </si>
  <si>
    <t>659001198810200920</t>
  </si>
  <si>
    <t>薛煜</t>
  </si>
  <si>
    <t>否</t>
  </si>
  <si>
    <t>65430119980626352X</t>
  </si>
  <si>
    <t>裴平安</t>
  </si>
  <si>
    <t>410224199402165414</t>
  </si>
  <si>
    <t>公安执法勤务类</t>
  </si>
  <si>
    <t>兵团公安局</t>
  </si>
  <si>
    <t>3</t>
  </si>
  <si>
    <t>是</t>
    <phoneticPr fontId="1" type="noConversion"/>
  </si>
  <si>
    <t>朱昱</t>
  </si>
  <si>
    <t>130303199512051211</t>
  </si>
  <si>
    <t>冯薇</t>
  </si>
  <si>
    <t>652901199704060829</t>
  </si>
  <si>
    <t>李斌</t>
  </si>
  <si>
    <t>620403199303233336</t>
  </si>
  <si>
    <t>王伟杰</t>
  </si>
  <si>
    <t>65313019960616253X</t>
  </si>
  <si>
    <t>张佩</t>
  </si>
  <si>
    <t>610521199503141467</t>
  </si>
  <si>
    <t>时文峰</t>
  </si>
  <si>
    <t>37048119960627671X</t>
  </si>
  <si>
    <t>警务技术类</t>
  </si>
  <si>
    <t>徐亚洲</t>
  </si>
  <si>
    <t>41282519990310053X</t>
  </si>
  <si>
    <t>李承承</t>
  </si>
  <si>
    <t>650103199703034714</t>
  </si>
  <si>
    <t>李锐辉</t>
  </si>
  <si>
    <t>140621199508040078</t>
  </si>
  <si>
    <t>马骏豪</t>
  </si>
  <si>
    <t>652901199708025713</t>
  </si>
  <si>
    <t>孙晓东</t>
  </si>
  <si>
    <t>411729199703053635</t>
  </si>
  <si>
    <t>何振</t>
  </si>
  <si>
    <t>654123199403104513</t>
  </si>
  <si>
    <t>马艺轩</t>
  </si>
  <si>
    <t>652325199612130015</t>
  </si>
  <si>
    <t>李呈骞</t>
  </si>
  <si>
    <t>370503199712080012</t>
  </si>
  <si>
    <t>仲虎</t>
  </si>
  <si>
    <t>652822199009290012</t>
  </si>
  <si>
    <t>王鑫鑫</t>
  </si>
  <si>
    <t>411024199512243292</t>
  </si>
  <si>
    <t>贾俊楠</t>
  </si>
  <si>
    <t>411528199308115536</t>
  </si>
  <si>
    <t>杨博瑞</t>
  </si>
  <si>
    <t>532924199605070017</t>
  </si>
  <si>
    <t>李雪伟</t>
  </si>
  <si>
    <t>530302199403100975</t>
  </si>
  <si>
    <t>袁登明</t>
  </si>
  <si>
    <t>532101199212072013</t>
  </si>
  <si>
    <t>周思源</t>
  </si>
  <si>
    <t>652302199608130026</t>
  </si>
  <si>
    <t>杨苑彤</t>
  </si>
  <si>
    <t>652324199301123823</t>
  </si>
  <si>
    <t>边岳</t>
  </si>
  <si>
    <t>411322199607230324</t>
  </si>
  <si>
    <t>纪聪</t>
  </si>
  <si>
    <t>653101198811190015</t>
  </si>
  <si>
    <t>兵团社会救助保障服务中心</t>
  </si>
  <si>
    <t>蒋天夫</t>
  </si>
  <si>
    <t>652701199209020810</t>
  </si>
  <si>
    <t>梅思寒</t>
  </si>
  <si>
    <t>612324199804100028</t>
  </si>
  <si>
    <t>陈含文</t>
  </si>
  <si>
    <t>622429198911093913</t>
  </si>
  <si>
    <t>兵团司法局</t>
  </si>
  <si>
    <t>何柳鸿宇</t>
  </si>
  <si>
    <t>65010819960127193X</t>
  </si>
  <si>
    <t>何艳彬</t>
  </si>
  <si>
    <t>41272619950813671X</t>
  </si>
  <si>
    <t>卢奕豪</t>
  </si>
  <si>
    <t>654301199703163518</t>
  </si>
  <si>
    <t>徐梓煜</t>
  </si>
  <si>
    <t>652701199703070012</t>
  </si>
  <si>
    <t>陈志勇</t>
  </si>
  <si>
    <t>360481199407012410</t>
  </si>
  <si>
    <t>李宏达</t>
  </si>
  <si>
    <t>620522199401011379</t>
  </si>
  <si>
    <t>执法勤务类</t>
  </si>
  <si>
    <t>兵团女子强制隔离戒毒所</t>
  </si>
  <si>
    <t>杨建浩</t>
  </si>
  <si>
    <t>652323199403144717</t>
  </si>
  <si>
    <t>尚耀广</t>
  </si>
  <si>
    <t>622826199411091716</t>
  </si>
  <si>
    <t>谭玲</t>
  </si>
  <si>
    <t>500240199709143406</t>
  </si>
  <si>
    <t>兵团石河子强制隔离戒毒所</t>
  </si>
  <si>
    <t>赵艳丽</t>
  </si>
  <si>
    <t>62272719970205502X</t>
  </si>
  <si>
    <t>莫丽德尔·白山</t>
  </si>
  <si>
    <t>654221199001090043</t>
  </si>
  <si>
    <t>李艳</t>
  </si>
  <si>
    <t>654223199110160947</t>
  </si>
  <si>
    <t>阿依马克·吐尔生汗</t>
  </si>
  <si>
    <t>654125198908010270</t>
  </si>
  <si>
    <t>李来胜</t>
  </si>
  <si>
    <t>410724199710192518</t>
  </si>
  <si>
    <t>兵团阿拉尔强制隔离戒毒所</t>
  </si>
  <si>
    <t>张毓婷</t>
  </si>
  <si>
    <t>622424199808030044</t>
  </si>
  <si>
    <t>聂亚玲</t>
  </si>
  <si>
    <t>513524199703134243</t>
  </si>
  <si>
    <t>土家族</t>
  </si>
  <si>
    <t>彭杰</t>
  </si>
  <si>
    <t>652926199512042922</t>
  </si>
  <si>
    <t>阙龙姣</t>
  </si>
  <si>
    <t>652901199610035024</t>
  </si>
  <si>
    <t>玛依热·赛买提</t>
  </si>
  <si>
    <t>652927199312200283</t>
  </si>
  <si>
    <t>徐晓悦</t>
  </si>
  <si>
    <t>652901199907217128</t>
  </si>
  <si>
    <t>魏艳辉</t>
  </si>
  <si>
    <t>622424199607125020</t>
  </si>
  <si>
    <t>杨淑云</t>
  </si>
  <si>
    <t>510921199706141422</t>
  </si>
  <si>
    <t>张久亮</t>
  </si>
  <si>
    <t>652924199810300034</t>
  </si>
  <si>
    <t>曹泽</t>
  </si>
  <si>
    <t>652924199803021918</t>
  </si>
  <si>
    <t>阿迪娜·木拉提</t>
  </si>
  <si>
    <t>654221199807151626</t>
  </si>
  <si>
    <t>文钰彤</t>
  </si>
  <si>
    <t>654001199807014924</t>
  </si>
  <si>
    <t>高洪武</t>
  </si>
  <si>
    <t>652901199712186536</t>
  </si>
  <si>
    <t>布威阿提开姆·亚库普</t>
  </si>
  <si>
    <t>653123199510032462</t>
  </si>
  <si>
    <t>张静</t>
  </si>
  <si>
    <t>652922199605150329</t>
  </si>
  <si>
    <t>罗霄</t>
  </si>
  <si>
    <t>65292819901024261X</t>
  </si>
  <si>
    <t>张文博</t>
  </si>
  <si>
    <t>41272519940107695X</t>
  </si>
  <si>
    <t>夏雪莹</t>
  </si>
  <si>
    <t>652901199602285920</t>
  </si>
  <si>
    <t>丁娟</t>
  </si>
  <si>
    <t>652927199105100300</t>
  </si>
  <si>
    <t>彭丽赟</t>
  </si>
  <si>
    <t>652901199806195927</t>
  </si>
  <si>
    <t>周尚</t>
  </si>
  <si>
    <t>652101199804270416</t>
  </si>
  <si>
    <t>兵团劳动保障监察总队</t>
  </si>
  <si>
    <t>海纳尔·木会提</t>
  </si>
  <si>
    <t>654201199712140830</t>
  </si>
  <si>
    <t>田泽明</t>
  </si>
  <si>
    <t>510781199702087137</t>
  </si>
  <si>
    <t>王奎鼎</t>
  </si>
  <si>
    <t>659001199903254412</t>
  </si>
  <si>
    <t>兵团社会保险事业管理中心</t>
  </si>
  <si>
    <t>韩朝阳</t>
  </si>
  <si>
    <t>412727199812191218</t>
  </si>
  <si>
    <t>孙嘉伟</t>
  </si>
  <si>
    <t>650102199705114519</t>
  </si>
  <si>
    <t>陈远迹</t>
  </si>
  <si>
    <t>654122199801262713</t>
  </si>
  <si>
    <t>王儒</t>
  </si>
  <si>
    <t>370405199505124016</t>
  </si>
  <si>
    <t>韩朋轩</t>
  </si>
  <si>
    <t>654001199810290313</t>
  </si>
  <si>
    <t>张宏基</t>
  </si>
  <si>
    <t>622323199708190217</t>
  </si>
  <si>
    <t>覃志诚</t>
  </si>
  <si>
    <t>51092219990508851X</t>
  </si>
  <si>
    <t>黄文通</t>
  </si>
  <si>
    <t>411421199606026419</t>
  </si>
  <si>
    <t>许越尘</t>
  </si>
  <si>
    <t>500112199507250042</t>
  </si>
  <si>
    <t>迪丽娜尔·阿尔旦</t>
  </si>
  <si>
    <t>652302199506134325</t>
  </si>
  <si>
    <t>李怡伟</t>
  </si>
  <si>
    <t>650203199502211820</t>
  </si>
  <si>
    <t>曾梦婷</t>
  </si>
  <si>
    <t>654001198911144927</t>
  </si>
  <si>
    <t>王琦</t>
  </si>
  <si>
    <t>659001199501223226</t>
  </si>
  <si>
    <t>邢培培</t>
  </si>
  <si>
    <t>412825199504287624</t>
  </si>
  <si>
    <t>魏南平</t>
  </si>
  <si>
    <t>652901199702022255</t>
  </si>
  <si>
    <t>张维娟</t>
  </si>
  <si>
    <t>14062219950310362X</t>
  </si>
  <si>
    <t>徐晓川</t>
  </si>
  <si>
    <t>652327199501244119</t>
  </si>
  <si>
    <t>方璐</t>
  </si>
  <si>
    <t>652327199708150013</t>
  </si>
  <si>
    <t>兵团生态环境局</t>
  </si>
  <si>
    <t>赵晨阳</t>
  </si>
  <si>
    <t>650102199801204522</t>
  </si>
  <si>
    <t>杜昀聪</t>
  </si>
  <si>
    <t>652721199508040411</t>
  </si>
  <si>
    <t>张涛娟</t>
  </si>
  <si>
    <t>500102199705016908</t>
  </si>
  <si>
    <t>卢瑞鹏</t>
  </si>
  <si>
    <t>62052219910227171X</t>
  </si>
  <si>
    <t>席柯</t>
  </si>
  <si>
    <t>51072619940808001X</t>
  </si>
  <si>
    <t>羌族</t>
  </si>
  <si>
    <t>杨茁栋</t>
  </si>
  <si>
    <t>610402199511180816</t>
  </si>
  <si>
    <t>兵团交通运输局</t>
  </si>
  <si>
    <t>李少军</t>
  </si>
  <si>
    <t>52242519860918425X</t>
  </si>
  <si>
    <t>魏瑞慧</t>
  </si>
  <si>
    <t>654324199011260020</t>
  </si>
  <si>
    <t>陈思思</t>
  </si>
  <si>
    <t>659001198610013426</t>
  </si>
  <si>
    <t>兵团农业农村局</t>
  </si>
  <si>
    <t>范宏霞</t>
  </si>
  <si>
    <t>321084199009091724</t>
  </si>
  <si>
    <t>曾小堂</t>
  </si>
  <si>
    <t>620423198609162316</t>
  </si>
  <si>
    <t>庞飞</t>
  </si>
  <si>
    <t>652201198903154550</t>
  </si>
  <si>
    <t>陈磊</t>
  </si>
  <si>
    <t>150429198708103659</t>
  </si>
  <si>
    <t>鲁海波</t>
  </si>
  <si>
    <t>659001198903055419</t>
  </si>
  <si>
    <t>崔志坤</t>
  </si>
  <si>
    <t>652325198702123017</t>
  </si>
  <si>
    <t>季朋朋</t>
  </si>
  <si>
    <t>341282198608287355</t>
  </si>
  <si>
    <t>张建财</t>
  </si>
  <si>
    <t>211122198610221311</t>
  </si>
  <si>
    <t>张小雪</t>
  </si>
  <si>
    <t>411481199411228463</t>
  </si>
  <si>
    <t>兵团贸促会</t>
  </si>
  <si>
    <t>任亚男</t>
  </si>
  <si>
    <t>650103199504265528</t>
  </si>
  <si>
    <t>邓晨曦</t>
  </si>
  <si>
    <t>412721199402190361</t>
  </si>
  <si>
    <t>李承伟</t>
  </si>
  <si>
    <t>650203199509131815</t>
  </si>
  <si>
    <t>腾晟轩</t>
  </si>
  <si>
    <t>652922199308110013</t>
  </si>
  <si>
    <t>吴杏月</t>
  </si>
  <si>
    <t>13092619960421322X</t>
  </si>
  <si>
    <t>曹亚静</t>
  </si>
  <si>
    <t>653128199010031668</t>
  </si>
  <si>
    <t>高伟丹</t>
  </si>
  <si>
    <t>659001199003173422</t>
  </si>
  <si>
    <t>马兆鑫</t>
  </si>
  <si>
    <t>652122199506230020</t>
  </si>
  <si>
    <t>郭翊涵</t>
  </si>
  <si>
    <t>652722199602120027</t>
  </si>
  <si>
    <t>李晓旭</t>
  </si>
  <si>
    <t>650108199606291024</t>
  </si>
  <si>
    <t>包尔江·哈山</t>
  </si>
  <si>
    <t>654324199705100013</t>
  </si>
  <si>
    <t>海衣那尔·托衣西别克</t>
  </si>
  <si>
    <t>654124199401050052</t>
  </si>
  <si>
    <t>桑哈尔·那孜木别克</t>
  </si>
  <si>
    <t>654301199709016615</t>
  </si>
  <si>
    <t>谢鑫</t>
  </si>
  <si>
    <t>652701199704150022</t>
    <phoneticPr fontId="2" type="noConversion"/>
  </si>
  <si>
    <t>兵团卫生健康委员会</t>
  </si>
  <si>
    <t>何丽萍</t>
  </si>
  <si>
    <t>652825199612180028</t>
  </si>
  <si>
    <t>葛晓静</t>
  </si>
  <si>
    <t>652901198803080820</t>
  </si>
  <si>
    <t>陈浩然</t>
  </si>
  <si>
    <t>650204199802070018</t>
  </si>
  <si>
    <t>贾可宣</t>
  </si>
  <si>
    <t>652201199903014712</t>
  </si>
  <si>
    <t>阿卜杜克尤木·阿布都热西提</t>
  </si>
  <si>
    <t>653123199605172476</t>
  </si>
  <si>
    <t>蔡梦婷</t>
  </si>
  <si>
    <t>41272619971225588X</t>
  </si>
  <si>
    <t>兵团红十字会</t>
  </si>
  <si>
    <t>吴媛</t>
  </si>
  <si>
    <t>320821199705206107</t>
  </si>
  <si>
    <t>冯欢</t>
  </si>
  <si>
    <t>370831199409230737</t>
  </si>
  <si>
    <t>贾利才</t>
  </si>
  <si>
    <t>652829199904280018</t>
  </si>
  <si>
    <t>兵团社会经济调查队</t>
  </si>
  <si>
    <t>张政</t>
  </si>
  <si>
    <t>141082199603060035</t>
  </si>
  <si>
    <t>阿迪里·卡德尔</t>
  </si>
  <si>
    <t>650105199608080715</t>
  </si>
  <si>
    <t>张雪伟</t>
  </si>
  <si>
    <t>412724199605094045</t>
  </si>
  <si>
    <t>顾宝强</t>
  </si>
  <si>
    <t>371329199011211511</t>
  </si>
  <si>
    <t>黄一丁</t>
  </si>
  <si>
    <t>412721199903170318</t>
  </si>
  <si>
    <t>孙越</t>
  </si>
  <si>
    <t>652327199207304141</t>
  </si>
  <si>
    <t>兵团应急管理局</t>
  </si>
  <si>
    <t>张天阳</t>
  </si>
  <si>
    <t>652901199110190415</t>
  </si>
  <si>
    <t>蒋帆</t>
  </si>
  <si>
    <t>659001199411263427</t>
  </si>
  <si>
    <t>王旭阳</t>
  </si>
  <si>
    <t>620422199407281710</t>
  </si>
  <si>
    <t>兵团地震办公室</t>
  </si>
  <si>
    <t>吴博</t>
  </si>
  <si>
    <t>622223199504080336</t>
  </si>
  <si>
    <t>张超</t>
  </si>
  <si>
    <t>654223199310301513</t>
  </si>
  <si>
    <t>杜殿博</t>
  </si>
  <si>
    <t>652302198909241016</t>
  </si>
  <si>
    <t>吴丹</t>
  </si>
  <si>
    <t>654301199206030423</t>
  </si>
  <si>
    <t>龚世杰</t>
  </si>
  <si>
    <t>360681199609080818</t>
  </si>
  <si>
    <t>李晓宁</t>
  </si>
  <si>
    <t>654201199804180848</t>
  </si>
  <si>
    <t>兵团工商联</t>
  </si>
  <si>
    <t>刘雪雯</t>
  </si>
  <si>
    <t>659001199904271847</t>
  </si>
  <si>
    <t>孔晗宇</t>
  </si>
  <si>
    <t>410221199708275625</t>
  </si>
  <si>
    <t>符家逸</t>
  </si>
  <si>
    <t>650102199304130016</t>
  </si>
  <si>
    <t>兵团妇女儿童工作委员会办公室</t>
  </si>
  <si>
    <t>杜雷艳</t>
  </si>
  <si>
    <t>653127199210072265</t>
  </si>
  <si>
    <t>于小燕</t>
  </si>
  <si>
    <t>650103198702232327</t>
  </si>
  <si>
    <t>崔昊</t>
  </si>
  <si>
    <t>340207199505030059</t>
  </si>
  <si>
    <t>兵团党委党校教务处（公务员培训处）</t>
  </si>
  <si>
    <t>杨维翔</t>
  </si>
  <si>
    <t>370214199811184311</t>
  </si>
  <si>
    <t>康路瑶</t>
  </si>
  <si>
    <t>654023199902211780</t>
  </si>
  <si>
    <t>万璞胤</t>
  </si>
  <si>
    <t>360121199802280092</t>
  </si>
  <si>
    <t>兵团党委党校科研处（决策咨政部）</t>
  </si>
  <si>
    <t>芦甜甜</t>
  </si>
  <si>
    <t>65230119871212002X</t>
  </si>
  <si>
    <t>刘珈莉</t>
  </si>
  <si>
    <t>659001199811031246</t>
  </si>
  <si>
    <t>闫欣雨</t>
  </si>
  <si>
    <t>652827199809163427</t>
  </si>
  <si>
    <t>马瑾煜</t>
  </si>
  <si>
    <t>652325199901071824</t>
  </si>
  <si>
    <t>马宏钢</t>
  </si>
  <si>
    <t>652323199809191433</t>
  </si>
  <si>
    <t>王容佩</t>
  </si>
  <si>
    <t>654324199606121011</t>
  </si>
  <si>
    <t>兵团党委党校机关党委</t>
  </si>
  <si>
    <t>姚源</t>
  </si>
  <si>
    <t>652101199706153814</t>
  </si>
  <si>
    <t>马力克·艾力</t>
  </si>
  <si>
    <t>654002199501181195</t>
  </si>
  <si>
    <t>蒲茂柏</t>
  </si>
  <si>
    <t>513721199510254195</t>
  </si>
  <si>
    <t>何正兴</t>
  </si>
  <si>
    <t>622427199312082376</t>
  </si>
  <si>
    <t>武相恩</t>
  </si>
  <si>
    <t>142430199212031217</t>
  </si>
  <si>
    <t>潘延文</t>
  </si>
  <si>
    <t>500223199411221452</t>
  </si>
  <si>
    <t>兵团党委党校培训部</t>
  </si>
  <si>
    <t>张艺飞</t>
  </si>
  <si>
    <t>140525199504190511</t>
  </si>
  <si>
    <t>温家铭</t>
  </si>
  <si>
    <t>410821199301134057</t>
  </si>
  <si>
    <t>冯鑫</t>
  </si>
  <si>
    <t>650103199102113230</t>
  </si>
  <si>
    <t>乌鲁木齐监狱</t>
  </si>
  <si>
    <t>冷海波</t>
  </si>
  <si>
    <t>411522199010214218</t>
  </si>
  <si>
    <t>张文宇</t>
  </si>
  <si>
    <t>61232119951120211X</t>
  </si>
  <si>
    <t>程昊</t>
  </si>
  <si>
    <t>654121199611145579</t>
  </si>
  <si>
    <t>彭宇</t>
  </si>
  <si>
    <t>659001199605235416</t>
  </si>
  <si>
    <t>朱文慧</t>
  </si>
  <si>
    <t>652123199803080045</t>
  </si>
  <si>
    <t>王梦娆</t>
  </si>
  <si>
    <t>650102199610280725</t>
  </si>
  <si>
    <t>张钰蓥</t>
  </si>
  <si>
    <t>653201199603170546</t>
  </si>
  <si>
    <t>序号</t>
    <phoneticPr fontId="1" type="noConversion"/>
  </si>
  <si>
    <t>1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</si>
  <si>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</si>
  <si>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</si>
  <si>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</si>
  <si>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体测是否合格</t>
    <phoneticPr fontId="1" type="noConversion"/>
  </si>
  <si>
    <t>是否进入体检</t>
    <phoneticPr fontId="1" type="noConversion"/>
  </si>
  <si>
    <t>是</t>
    <phoneticPr fontId="1" type="noConversion"/>
  </si>
  <si>
    <t>缺考</t>
    <phoneticPr fontId="1" type="noConversion"/>
  </si>
  <si>
    <t>否</t>
    <phoneticPr fontId="1" type="noConversion"/>
  </si>
  <si>
    <t>未达到考场平均分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</si>
  <si>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</si>
  <si>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</si>
  <si>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</si>
  <si>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</si>
  <si>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笔试成绩</t>
    <phoneticPr fontId="1" type="noConversion"/>
  </si>
  <si>
    <t>体检分批</t>
  </si>
  <si>
    <t>第一批</t>
  </si>
  <si>
    <t>第二批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</si>
</sst>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topLeftCell="D1" workbookViewId="0">
      <pane ySplit="1" topLeftCell="A56" activePane="bottomLeft" state="frozen"/>
      <selection pane="bottomLeft" activeCell="R62" sqref="R62"/>
    </sheetView>
  </sheetViews>
  <sheetFormatPr defaultRowHeight="13.5"/>
  <cols>
    <col min="1" max="1" width="7.25" style="3" customWidth="1"/>
    <col min="2" max="2" width="18.625" style="18" customWidth="1"/>
    <col min="3" max="3" width="9" style="3"/>
    <col min="4" max="4" width="7.375" style="3" customWidth="1"/>
    <col min="5" max="5" width="21.25" style="3" customWidth="1"/>
    <col min="6" max="6" width="9" style="3"/>
    <col min="7" max="7" width="16.875" style="3" customWidth="1"/>
    <col min="8" max="8" width="17" style="10" customWidth="1"/>
    <col min="9" max="9" width="27.375" style="3" customWidth="1"/>
    <col min="10" max="10" width="9" style="6"/>
    <col min="11" max="11" width="9" style="3" customWidth="1"/>
    <col min="12" max="12" width="9" style="3"/>
    <col min="13" max="13" width="9" style="20"/>
    <col min="14" max="15" width="7.875" style="3" customWidth="1"/>
    <col min="16" max="16" width="7.25" style="3" customWidth="1"/>
    <col min="17" max="17" width="18.375" style="3" customWidth="1"/>
    <col min="18" max="18" width="9" style="31"/>
  </cols>
  <sheetData>
    <row r="1" spans="1:18" s="12" customFormat="1" ht="48.75" customHeight="1">
      <c r="A1" s="11" t="s">
        <v>447</v>
      </c>
      <c r="B1" s="15" t="s">
        <v>0</v>
      </c>
      <c r="C1" s="2" t="s">
        <v>462</v>
      </c>
      <c r="D1" s="2" t="s">
        <v>1</v>
      </c>
      <c r="E1" s="2" t="s">
        <v>2</v>
      </c>
      <c r="F1" s="2" t="s">
        <v>3</v>
      </c>
      <c r="G1" s="2" t="s">
        <v>4</v>
      </c>
      <c r="H1" s="9" t="s">
        <v>5</v>
      </c>
      <c r="I1" s="2" t="s">
        <v>6</v>
      </c>
      <c r="J1" s="5" t="s">
        <v>7</v>
      </c>
      <c r="K1" s="2" t="s">
        <v>8</v>
      </c>
      <c r="L1" s="11" t="s">
        <v>449</v>
      </c>
      <c r="M1" s="19" t="s">
        <v>450</v>
      </c>
      <c r="N1" s="11" t="s">
        <v>451</v>
      </c>
      <c r="O1" s="11" t="s">
        <v>452</v>
      </c>
      <c r="P1" s="11" t="s">
        <v>453</v>
      </c>
      <c r="Q1" s="11" t="s">
        <v>463</v>
      </c>
      <c r="R1" s="28"/>
    </row>
    <row r="2" spans="1:18" s="8" customFormat="1" ht="20.100000000000001" customHeight="1">
      <c r="A2" s="4">
        <v>1</v>
      </c>
      <c r="B2" s="16" t="s">
        <v>9</v>
      </c>
      <c r="C2" s="1">
        <v>138.25</v>
      </c>
      <c r="D2" s="1" t="s">
        <v>11</v>
      </c>
      <c r="E2" s="1" t="s">
        <v>12</v>
      </c>
      <c r="F2" s="1" t="s">
        <v>13</v>
      </c>
      <c r="G2" s="16" t="s">
        <v>14</v>
      </c>
      <c r="H2" s="13">
        <v>66606600010001</v>
      </c>
      <c r="I2" s="1" t="s">
        <v>15</v>
      </c>
      <c r="J2" s="7" t="s">
        <v>16</v>
      </c>
      <c r="K2" s="1" t="s">
        <v>17</v>
      </c>
      <c r="L2" s="4">
        <v>86.4</v>
      </c>
      <c r="M2" s="21">
        <f>SUM(C2/2*60%+L2*40%)</f>
        <v>76.034999999999997</v>
      </c>
      <c r="N2" s="4">
        <f>SUMPRODUCT(($H$2:$H$1000=H2)*($M$2:$M$1000&gt;M2))+1</f>
        <v>2</v>
      </c>
      <c r="O2" s="4"/>
      <c r="P2" s="4" t="s">
        <v>72</v>
      </c>
      <c r="Q2" s="4"/>
      <c r="R2" s="29"/>
    </row>
    <row r="3" spans="1:18" s="8" customFormat="1" ht="20.100000000000001" customHeight="1">
      <c r="A3" s="4">
        <v>2</v>
      </c>
      <c r="B3" s="16" t="s">
        <v>18</v>
      </c>
      <c r="C3" s="1">
        <v>136.5</v>
      </c>
      <c r="D3" s="1" t="s">
        <v>11</v>
      </c>
      <c r="E3" s="1" t="s">
        <v>19</v>
      </c>
      <c r="F3" s="1" t="s">
        <v>13</v>
      </c>
      <c r="G3" s="16" t="s">
        <v>14</v>
      </c>
      <c r="H3" s="13">
        <v>66606600010001</v>
      </c>
      <c r="I3" s="1" t="s">
        <v>15</v>
      </c>
      <c r="J3" s="7" t="s">
        <v>16</v>
      </c>
      <c r="K3" s="1" t="s">
        <v>17</v>
      </c>
      <c r="L3" s="4">
        <v>91.4</v>
      </c>
      <c r="M3" s="21">
        <f>SUM(C3/2*60%+L3*40%)</f>
        <v>77.509999999999991</v>
      </c>
      <c r="N3" s="4">
        <f>SUMPRODUCT(($H$2:$H$1000=H3)*($M$2:$M$1000&gt;M3))+1</f>
        <v>1</v>
      </c>
      <c r="O3" s="4"/>
      <c r="P3" s="4" t="s">
        <v>10</v>
      </c>
      <c r="Q3" s="4" t="s">
        <v>464</v>
      </c>
      <c r="R3" s="29"/>
    </row>
    <row r="4" spans="1:18" s="8" customFormat="1" ht="20.100000000000001" customHeight="1">
      <c r="A4" s="4">
        <v>3</v>
      </c>
      <c r="B4" s="16" t="s">
        <v>20</v>
      </c>
      <c r="C4" s="1">
        <v>135.1</v>
      </c>
      <c r="D4" s="1" t="s">
        <v>11</v>
      </c>
      <c r="E4" s="1" t="s">
        <v>21</v>
      </c>
      <c r="F4" s="1" t="s">
        <v>13</v>
      </c>
      <c r="G4" s="16" t="s">
        <v>14</v>
      </c>
      <c r="H4" s="13">
        <v>66606600010001</v>
      </c>
      <c r="I4" s="1" t="s">
        <v>15</v>
      </c>
      <c r="J4" s="7" t="s">
        <v>16</v>
      </c>
      <c r="K4" s="1" t="s">
        <v>17</v>
      </c>
      <c r="L4" s="4">
        <v>77</v>
      </c>
      <c r="M4" s="21">
        <f>SUM(C4/2*60%+L4*40%)</f>
        <v>71.33</v>
      </c>
      <c r="N4" s="4">
        <f>SUMPRODUCT(($H$2:$H$1000=H4)*($M$2:$M$1000&gt;M4))+1</f>
        <v>3</v>
      </c>
      <c r="O4" s="4"/>
      <c r="P4" s="4" t="s">
        <v>72</v>
      </c>
      <c r="Q4" s="4"/>
      <c r="R4" s="29"/>
    </row>
    <row r="5" spans="1:18" s="8" customFormat="1" ht="20.100000000000001" customHeight="1">
      <c r="A5" s="4">
        <v>4</v>
      </c>
      <c r="B5" s="16" t="s">
        <v>22</v>
      </c>
      <c r="C5" s="1">
        <v>137.94999999999999</v>
      </c>
      <c r="D5" s="1" t="s">
        <v>11</v>
      </c>
      <c r="E5" s="1" t="s">
        <v>23</v>
      </c>
      <c r="F5" s="1" t="s">
        <v>24</v>
      </c>
      <c r="G5" s="16" t="s">
        <v>14</v>
      </c>
      <c r="H5" s="13">
        <v>66606600010002</v>
      </c>
      <c r="I5" s="1" t="s">
        <v>15</v>
      </c>
      <c r="J5" s="7" t="s">
        <v>16</v>
      </c>
      <c r="K5" s="1" t="s">
        <v>17</v>
      </c>
      <c r="L5" s="4">
        <v>85.6</v>
      </c>
      <c r="M5" s="21">
        <f>SUM(C5/2*60%+L5*40%)</f>
        <v>75.625</v>
      </c>
      <c r="N5" s="4">
        <f>SUMPRODUCT(($H$2:$H$1000=H5)*($M$2:$M$1000&gt;M5))+1</f>
        <v>1</v>
      </c>
      <c r="O5" s="4"/>
      <c r="P5" s="4" t="s">
        <v>10</v>
      </c>
      <c r="Q5" s="4" t="s">
        <v>464</v>
      </c>
      <c r="R5" s="29"/>
    </row>
    <row r="6" spans="1:18" s="8" customFormat="1" ht="20.100000000000001" customHeight="1">
      <c r="A6" s="4">
        <v>5</v>
      </c>
      <c r="B6" s="16" t="s">
        <v>25</v>
      </c>
      <c r="C6" s="1">
        <v>133.15</v>
      </c>
      <c r="D6" s="1" t="s">
        <v>11</v>
      </c>
      <c r="E6" s="1" t="s">
        <v>26</v>
      </c>
      <c r="F6" s="1" t="s">
        <v>13</v>
      </c>
      <c r="G6" s="16" t="s">
        <v>14</v>
      </c>
      <c r="H6" s="13">
        <v>66606600010002</v>
      </c>
      <c r="I6" s="1" t="s">
        <v>15</v>
      </c>
      <c r="J6" s="7" t="s">
        <v>16</v>
      </c>
      <c r="K6" s="1" t="s">
        <v>17</v>
      </c>
      <c r="L6" s="4"/>
      <c r="M6" s="21">
        <f>SUM(C6/2*60%+L6*40%)</f>
        <v>39.945</v>
      </c>
      <c r="N6" s="4">
        <f>SUMPRODUCT(($H$2:$H$1000=H6)*($M$2:$M$1000&gt;M6))+1</f>
        <v>3</v>
      </c>
      <c r="O6" s="4"/>
      <c r="P6" s="4" t="s">
        <v>72</v>
      </c>
      <c r="Q6" s="4"/>
      <c r="R6" s="29"/>
    </row>
    <row r="7" spans="1:18" s="8" customFormat="1" ht="20.100000000000001" customHeight="1">
      <c r="A7" s="4">
        <v>6</v>
      </c>
      <c r="B7" s="16" t="s">
        <v>27</v>
      </c>
      <c r="C7" s="1">
        <v>127.6</v>
      </c>
      <c r="D7" s="1" t="s">
        <v>11</v>
      </c>
      <c r="E7" s="1" t="s">
        <v>28</v>
      </c>
      <c r="F7" s="1" t="s">
        <v>13</v>
      </c>
      <c r="G7" s="16" t="s">
        <v>14</v>
      </c>
      <c r="H7" s="13">
        <v>66606600010002</v>
      </c>
      <c r="I7" s="1" t="s">
        <v>15</v>
      </c>
      <c r="J7" s="7" t="s">
        <v>16</v>
      </c>
      <c r="K7" s="1" t="s">
        <v>17</v>
      </c>
      <c r="L7" s="4">
        <v>82</v>
      </c>
      <c r="M7" s="21">
        <f>SUM(C7/2*60%+L7*40%)</f>
        <v>71.08</v>
      </c>
      <c r="N7" s="4">
        <f>SUMPRODUCT(($H$2:$H$1000=H7)*($M$2:$M$1000&gt;M7))+1</f>
        <v>2</v>
      </c>
      <c r="O7" s="4"/>
      <c r="P7" s="4" t="s">
        <v>72</v>
      </c>
      <c r="Q7" s="4"/>
      <c r="R7" s="29"/>
    </row>
    <row r="8" spans="1:18" s="8" customFormat="1" ht="20.100000000000001" customHeight="1">
      <c r="A8" s="4">
        <v>7</v>
      </c>
      <c r="B8" s="16" t="s">
        <v>29</v>
      </c>
      <c r="C8" s="1">
        <v>110.15</v>
      </c>
      <c r="D8" s="1" t="s">
        <v>11</v>
      </c>
      <c r="E8" s="1" t="s">
        <v>30</v>
      </c>
      <c r="F8" s="1" t="s">
        <v>13</v>
      </c>
      <c r="G8" s="16" t="s">
        <v>14</v>
      </c>
      <c r="H8" s="13">
        <v>66606600010003</v>
      </c>
      <c r="I8" s="1" t="s">
        <v>31</v>
      </c>
      <c r="J8" s="7" t="s">
        <v>16</v>
      </c>
      <c r="K8" s="1" t="s">
        <v>17</v>
      </c>
      <c r="L8" s="4">
        <v>85.8</v>
      </c>
      <c r="M8" s="21">
        <f>SUM(C8/2*60%+L8*40%)</f>
        <v>67.365000000000009</v>
      </c>
      <c r="N8" s="4">
        <f>SUMPRODUCT(($H$2:$H$1000=H8)*($M$2:$M$1000&gt;M8))+1</f>
        <v>1</v>
      </c>
      <c r="O8" s="4"/>
      <c r="P8" s="4" t="s">
        <v>10</v>
      </c>
      <c r="Q8" s="4" t="s">
        <v>464</v>
      </c>
      <c r="R8" s="29"/>
    </row>
    <row r="9" spans="1:18" s="8" customFormat="1" ht="20.100000000000001" customHeight="1">
      <c r="A9" s="4">
        <v>8</v>
      </c>
      <c r="B9" s="16" t="s">
        <v>32</v>
      </c>
      <c r="C9" s="1">
        <v>107.05</v>
      </c>
      <c r="D9" s="1" t="s">
        <v>11</v>
      </c>
      <c r="E9" s="1" t="s">
        <v>33</v>
      </c>
      <c r="F9" s="1" t="s">
        <v>34</v>
      </c>
      <c r="G9" s="16" t="s">
        <v>14</v>
      </c>
      <c r="H9" s="13">
        <v>66606600010003</v>
      </c>
      <c r="I9" s="1" t="s">
        <v>31</v>
      </c>
      <c r="J9" s="7" t="s">
        <v>16</v>
      </c>
      <c r="K9" s="1" t="s">
        <v>17</v>
      </c>
      <c r="L9" s="4">
        <v>86.6</v>
      </c>
      <c r="M9" s="21">
        <f>SUM(C9/2*60%+L9*40%)</f>
        <v>66.754999999999995</v>
      </c>
      <c r="N9" s="4">
        <f>SUMPRODUCT(($H$2:$H$1000=H9)*($M$2:$M$1000&gt;M9))+1</f>
        <v>2</v>
      </c>
      <c r="O9" s="4"/>
      <c r="P9" s="4" t="s">
        <v>72</v>
      </c>
      <c r="Q9" s="4"/>
      <c r="R9" s="29"/>
    </row>
    <row r="10" spans="1:18" s="8" customFormat="1" ht="20.100000000000001" customHeight="1">
      <c r="A10" s="4">
        <v>9</v>
      </c>
      <c r="B10" s="16" t="s">
        <v>35</v>
      </c>
      <c r="C10" s="1">
        <v>103.85</v>
      </c>
      <c r="D10" s="1" t="s">
        <v>11</v>
      </c>
      <c r="E10" s="1" t="s">
        <v>36</v>
      </c>
      <c r="F10" s="1" t="s">
        <v>37</v>
      </c>
      <c r="G10" s="16" t="s">
        <v>14</v>
      </c>
      <c r="H10" s="13">
        <v>66606600010003</v>
      </c>
      <c r="I10" s="1" t="s">
        <v>31</v>
      </c>
      <c r="J10" s="7" t="s">
        <v>16</v>
      </c>
      <c r="K10" s="1" t="s">
        <v>17</v>
      </c>
      <c r="L10" s="4">
        <v>71.400000000000006</v>
      </c>
      <c r="M10" s="21">
        <f>SUM(C10/2*60%+L10*40%)</f>
        <v>59.715000000000003</v>
      </c>
      <c r="N10" s="4">
        <f>SUMPRODUCT(($H$2:$H$1000=H10)*($M$2:$M$1000&gt;M10))+1</f>
        <v>3</v>
      </c>
      <c r="O10" s="4"/>
      <c r="P10" s="4" t="s">
        <v>72</v>
      </c>
      <c r="Q10" s="4"/>
      <c r="R10" s="29"/>
    </row>
    <row r="11" spans="1:18" s="8" customFormat="1" ht="20.100000000000001" customHeight="1">
      <c r="A11" s="4">
        <v>10</v>
      </c>
      <c r="B11" s="16" t="s">
        <v>38</v>
      </c>
      <c r="C11" s="1">
        <v>123.1</v>
      </c>
      <c r="D11" s="1" t="s">
        <v>39</v>
      </c>
      <c r="E11" s="1" t="s">
        <v>40</v>
      </c>
      <c r="F11" s="1" t="s">
        <v>13</v>
      </c>
      <c r="G11" s="16" t="s">
        <v>14</v>
      </c>
      <c r="H11" s="13">
        <v>66606600010004</v>
      </c>
      <c r="I11" s="1" t="s">
        <v>31</v>
      </c>
      <c r="J11" s="7" t="s">
        <v>16</v>
      </c>
      <c r="K11" s="1" t="s">
        <v>17</v>
      </c>
      <c r="L11" s="4">
        <v>93.2</v>
      </c>
      <c r="M11" s="21">
        <f>SUM(C11/2*60%+L11*40%)</f>
        <v>74.210000000000008</v>
      </c>
      <c r="N11" s="4">
        <f>SUMPRODUCT(($H$2:$H$1000=H11)*($M$2:$M$1000&gt;M11))+1</f>
        <v>1</v>
      </c>
      <c r="O11" s="4"/>
      <c r="P11" s="4" t="s">
        <v>10</v>
      </c>
      <c r="Q11" s="4" t="s">
        <v>465</v>
      </c>
      <c r="R11" s="29"/>
    </row>
    <row r="12" spans="1:18" s="8" customFormat="1" ht="20.100000000000001" customHeight="1">
      <c r="A12" s="4">
        <v>11</v>
      </c>
      <c r="B12" s="16" t="s">
        <v>41</v>
      </c>
      <c r="C12" s="1">
        <v>121.35</v>
      </c>
      <c r="D12" s="1" t="s">
        <v>39</v>
      </c>
      <c r="E12" s="1" t="s">
        <v>42</v>
      </c>
      <c r="F12" s="1" t="s">
        <v>13</v>
      </c>
      <c r="G12" s="16" t="s">
        <v>14</v>
      </c>
      <c r="H12" s="13">
        <v>66606600010004</v>
      </c>
      <c r="I12" s="1" t="s">
        <v>31</v>
      </c>
      <c r="J12" s="7" t="s">
        <v>16</v>
      </c>
      <c r="K12" s="1" t="s">
        <v>17</v>
      </c>
      <c r="L12" s="4">
        <v>87</v>
      </c>
      <c r="M12" s="21">
        <f>SUM(C12/2*60%+L12*40%)</f>
        <v>71.204999999999998</v>
      </c>
      <c r="N12" s="4">
        <f>SUMPRODUCT(($H$2:$H$1000=H12)*($M$2:$M$1000&gt;M12))+1</f>
        <v>2</v>
      </c>
      <c r="O12" s="4"/>
      <c r="P12" s="4" t="s">
        <v>72</v>
      </c>
      <c r="Q12" s="4"/>
      <c r="R12" s="29"/>
    </row>
    <row r="13" spans="1:18" s="8" customFormat="1" ht="20.100000000000001" customHeight="1">
      <c r="A13" s="4">
        <v>12</v>
      </c>
      <c r="B13" s="16" t="s">
        <v>43</v>
      </c>
      <c r="C13" s="1">
        <v>118.8</v>
      </c>
      <c r="D13" s="1" t="s">
        <v>39</v>
      </c>
      <c r="E13" s="1" t="s">
        <v>44</v>
      </c>
      <c r="F13" s="1" t="s">
        <v>45</v>
      </c>
      <c r="G13" s="16" t="s">
        <v>14</v>
      </c>
      <c r="H13" s="13">
        <v>66606600010004</v>
      </c>
      <c r="I13" s="1" t="s">
        <v>31</v>
      </c>
      <c r="J13" s="7" t="s">
        <v>16</v>
      </c>
      <c r="K13" s="1" t="s">
        <v>17</v>
      </c>
      <c r="L13" s="4">
        <v>83.6</v>
      </c>
      <c r="M13" s="21">
        <f>SUM(C13/2*60%+L13*40%)</f>
        <v>69.08</v>
      </c>
      <c r="N13" s="4">
        <f>SUMPRODUCT(($H$2:$H$1000=H13)*($M$2:$M$1000&gt;M13))+1</f>
        <v>3</v>
      </c>
      <c r="O13" s="4"/>
      <c r="P13" s="4" t="s">
        <v>72</v>
      </c>
      <c r="Q13" s="4"/>
      <c r="R13" s="29"/>
    </row>
    <row r="14" spans="1:18" s="8" customFormat="1" ht="20.100000000000001" customHeight="1">
      <c r="A14" s="4">
        <v>13</v>
      </c>
      <c r="B14" s="17" t="s">
        <v>46</v>
      </c>
      <c r="C14" s="1">
        <v>134.5</v>
      </c>
      <c r="D14" s="1" t="s">
        <v>11</v>
      </c>
      <c r="E14" s="1" t="s">
        <v>47</v>
      </c>
      <c r="F14" s="1" t="s">
        <v>13</v>
      </c>
      <c r="G14" s="16" t="s">
        <v>14</v>
      </c>
      <c r="H14" s="13">
        <v>66606600020001</v>
      </c>
      <c r="I14" s="1" t="s">
        <v>48</v>
      </c>
      <c r="J14" s="7" t="s">
        <v>16</v>
      </c>
      <c r="K14" s="1" t="s">
        <v>17</v>
      </c>
      <c r="L14" s="4">
        <v>90.4</v>
      </c>
      <c r="M14" s="21">
        <f>SUM(C14/2*60%+L14*40%)</f>
        <v>76.510000000000005</v>
      </c>
      <c r="N14" s="4">
        <f>SUMPRODUCT(($H$2:$H$1000=H14)*($M$2:$M$1000&gt;M14))+1</f>
        <v>1</v>
      </c>
      <c r="O14" s="4"/>
      <c r="P14" s="4" t="s">
        <v>10</v>
      </c>
      <c r="Q14" s="4" t="s">
        <v>464</v>
      </c>
      <c r="R14" s="29"/>
    </row>
    <row r="15" spans="1:18" s="8" customFormat="1" ht="20.100000000000001" customHeight="1">
      <c r="A15" s="4">
        <v>14</v>
      </c>
      <c r="B15" s="17" t="s">
        <v>49</v>
      </c>
      <c r="C15" s="1">
        <v>130.19999999999999</v>
      </c>
      <c r="D15" s="1" t="s">
        <v>39</v>
      </c>
      <c r="E15" s="1" t="s">
        <v>50</v>
      </c>
      <c r="F15" s="1" t="s">
        <v>13</v>
      </c>
      <c r="G15" s="16" t="s">
        <v>14</v>
      </c>
      <c r="H15" s="13">
        <v>66606600020001</v>
      </c>
      <c r="I15" s="1" t="s">
        <v>48</v>
      </c>
      <c r="J15" s="7" t="s">
        <v>16</v>
      </c>
      <c r="K15" s="1" t="s">
        <v>17</v>
      </c>
      <c r="L15" s="4">
        <v>85.8</v>
      </c>
      <c r="M15" s="21">
        <f>SUM(C15/2*60%+L15*40%)</f>
        <v>73.38</v>
      </c>
      <c r="N15" s="4">
        <f>SUMPRODUCT(($H$2:$H$1000=H15)*($M$2:$M$1000&gt;M15))+1</f>
        <v>2</v>
      </c>
      <c r="O15" s="4"/>
      <c r="P15" s="4" t="s">
        <v>72</v>
      </c>
      <c r="Q15" s="4"/>
      <c r="R15" s="29"/>
    </row>
    <row r="16" spans="1:18" s="8" customFormat="1" ht="20.100000000000001" customHeight="1">
      <c r="A16" s="4">
        <v>15</v>
      </c>
      <c r="B16" s="17" t="s">
        <v>51</v>
      </c>
      <c r="C16" s="1">
        <v>127.5</v>
      </c>
      <c r="D16" s="1" t="s">
        <v>39</v>
      </c>
      <c r="E16" s="1" t="s">
        <v>52</v>
      </c>
      <c r="F16" s="1" t="s">
        <v>13</v>
      </c>
      <c r="G16" s="16" t="s">
        <v>14</v>
      </c>
      <c r="H16" s="13">
        <v>66606600020001</v>
      </c>
      <c r="I16" s="1" t="s">
        <v>48</v>
      </c>
      <c r="J16" s="7" t="s">
        <v>16</v>
      </c>
      <c r="K16" s="1" t="s">
        <v>17</v>
      </c>
      <c r="L16" s="4">
        <v>77.400000000000006</v>
      </c>
      <c r="M16" s="21">
        <f>SUM(C16/2*60%+L16*40%)</f>
        <v>69.210000000000008</v>
      </c>
      <c r="N16" s="4">
        <f>SUMPRODUCT(($H$2:$H$1000=H16)*($M$2:$M$1000&gt;M16))+1</f>
        <v>3</v>
      </c>
      <c r="O16" s="4"/>
      <c r="P16" s="4" t="s">
        <v>72</v>
      </c>
      <c r="Q16" s="4"/>
      <c r="R16" s="29"/>
    </row>
    <row r="17" spans="1:18" s="8" customFormat="1" ht="20.100000000000001" customHeight="1">
      <c r="A17" s="4">
        <v>16</v>
      </c>
      <c r="B17" s="17" t="s">
        <v>53</v>
      </c>
      <c r="C17" s="1">
        <v>116.55</v>
      </c>
      <c r="D17" s="1" t="s">
        <v>11</v>
      </c>
      <c r="E17" s="1" t="s">
        <v>54</v>
      </c>
      <c r="F17" s="1" t="s">
        <v>13</v>
      </c>
      <c r="G17" s="16" t="s">
        <v>14</v>
      </c>
      <c r="H17" s="13">
        <v>66606600020002</v>
      </c>
      <c r="I17" s="1" t="s">
        <v>48</v>
      </c>
      <c r="J17" s="7" t="s">
        <v>16</v>
      </c>
      <c r="K17" s="1" t="s">
        <v>17</v>
      </c>
      <c r="L17" s="4">
        <v>80.8</v>
      </c>
      <c r="M17" s="21">
        <f>SUM(C17/2*60%+L17*40%)</f>
        <v>67.284999999999997</v>
      </c>
      <c r="N17" s="4">
        <f>SUMPRODUCT(($H$2:$H$1000=H17)*($M$2:$M$1000&gt;M17))+1</f>
        <v>2</v>
      </c>
      <c r="O17" s="4"/>
      <c r="P17" s="4" t="s">
        <v>72</v>
      </c>
      <c r="Q17" s="4"/>
      <c r="R17" s="29"/>
    </row>
    <row r="18" spans="1:18" s="8" customFormat="1" ht="20.100000000000001" customHeight="1">
      <c r="A18" s="4">
        <v>17</v>
      </c>
      <c r="B18" s="17" t="s">
        <v>55</v>
      </c>
      <c r="C18" s="1">
        <v>113.15</v>
      </c>
      <c r="D18" s="1" t="s">
        <v>39</v>
      </c>
      <c r="E18" s="1" t="s">
        <v>56</v>
      </c>
      <c r="F18" s="1" t="s">
        <v>13</v>
      </c>
      <c r="G18" s="16" t="s">
        <v>14</v>
      </c>
      <c r="H18" s="13">
        <v>66606600020002</v>
      </c>
      <c r="I18" s="1" t="s">
        <v>48</v>
      </c>
      <c r="J18" s="7" t="s">
        <v>16</v>
      </c>
      <c r="K18" s="1" t="s">
        <v>17</v>
      </c>
      <c r="L18" s="4">
        <v>89.4</v>
      </c>
      <c r="M18" s="21">
        <f>SUM(C18/2*60%+L18*40%)</f>
        <v>69.705000000000013</v>
      </c>
      <c r="N18" s="4">
        <f>SUMPRODUCT(($H$2:$H$1000=H18)*($M$2:$M$1000&gt;M18))+1</f>
        <v>1</v>
      </c>
      <c r="O18" s="4"/>
      <c r="P18" s="4" t="s">
        <v>10</v>
      </c>
      <c r="Q18" s="4" t="s">
        <v>465</v>
      </c>
      <c r="R18" s="29"/>
    </row>
    <row r="19" spans="1:18" s="8" customFormat="1" ht="20.100000000000001" customHeight="1">
      <c r="A19" s="4">
        <v>18</v>
      </c>
      <c r="B19" s="17" t="s">
        <v>57</v>
      </c>
      <c r="C19" s="1">
        <v>109.95</v>
      </c>
      <c r="D19" s="1" t="s">
        <v>39</v>
      </c>
      <c r="E19" s="1" t="s">
        <v>58</v>
      </c>
      <c r="F19" s="1" t="s">
        <v>13</v>
      </c>
      <c r="G19" s="16" t="s">
        <v>14</v>
      </c>
      <c r="H19" s="13">
        <v>66606600020002</v>
      </c>
      <c r="I19" s="1" t="s">
        <v>48</v>
      </c>
      <c r="J19" s="7" t="s">
        <v>16</v>
      </c>
      <c r="K19" s="1" t="s">
        <v>17</v>
      </c>
      <c r="L19" s="4"/>
      <c r="M19" s="21">
        <f>SUM(C19/2*60%+L19*40%)</f>
        <v>32.984999999999999</v>
      </c>
      <c r="N19" s="4">
        <f>SUMPRODUCT(($H$2:$H$1000=H19)*($M$2:$M$1000&gt;M19))+1</f>
        <v>3</v>
      </c>
      <c r="O19" s="4"/>
      <c r="P19" s="4" t="s">
        <v>72</v>
      </c>
      <c r="Q19" s="4"/>
      <c r="R19" s="29"/>
    </row>
    <row r="20" spans="1:18" s="8" customFormat="1" ht="20.100000000000001" customHeight="1">
      <c r="A20" s="4">
        <v>19</v>
      </c>
      <c r="B20" s="16" t="s">
        <v>59</v>
      </c>
      <c r="C20" s="1">
        <v>136.9</v>
      </c>
      <c r="D20" s="1" t="s">
        <v>39</v>
      </c>
      <c r="E20" s="1" t="s">
        <v>60</v>
      </c>
      <c r="F20" s="1" t="s">
        <v>13</v>
      </c>
      <c r="G20" s="16" t="s">
        <v>14</v>
      </c>
      <c r="H20" s="13">
        <v>66606600030001</v>
      </c>
      <c r="I20" s="1" t="s">
        <v>61</v>
      </c>
      <c r="J20" s="7" t="s">
        <v>16</v>
      </c>
      <c r="K20" s="1" t="s">
        <v>17</v>
      </c>
      <c r="L20" s="4">
        <v>83</v>
      </c>
      <c r="M20" s="21">
        <f>SUM(C20/2*60%+L20*40%)</f>
        <v>74.27000000000001</v>
      </c>
      <c r="N20" s="4">
        <f>SUMPRODUCT(($H$2:$H$1000=H20)*($M$2:$M$1000&gt;M20))+1</f>
        <v>2</v>
      </c>
      <c r="O20" s="4"/>
      <c r="P20" s="4" t="s">
        <v>72</v>
      </c>
      <c r="Q20" s="4"/>
      <c r="R20" s="29"/>
    </row>
    <row r="21" spans="1:18" s="8" customFormat="1" ht="20.100000000000001" customHeight="1">
      <c r="A21" s="4">
        <v>20</v>
      </c>
      <c r="B21" s="16" t="s">
        <v>62</v>
      </c>
      <c r="C21" s="1">
        <v>135.80000000000001</v>
      </c>
      <c r="D21" s="1" t="s">
        <v>39</v>
      </c>
      <c r="E21" s="1" t="s">
        <v>63</v>
      </c>
      <c r="F21" s="1" t="s">
        <v>13</v>
      </c>
      <c r="G21" s="16" t="s">
        <v>14</v>
      </c>
      <c r="H21" s="13">
        <v>66606600030001</v>
      </c>
      <c r="I21" s="1" t="s">
        <v>61</v>
      </c>
      <c r="J21" s="7" t="s">
        <v>16</v>
      </c>
      <c r="K21" s="1" t="s">
        <v>17</v>
      </c>
      <c r="L21" s="4">
        <v>88.8</v>
      </c>
      <c r="M21" s="21">
        <f>SUM(C21/2*60%+L21*40%)</f>
        <v>76.260000000000005</v>
      </c>
      <c r="N21" s="4">
        <f>SUMPRODUCT(($H$2:$H$1000=H21)*($M$2:$M$1000&gt;M21))+1</f>
        <v>1</v>
      </c>
      <c r="O21" s="4"/>
      <c r="P21" s="4" t="s">
        <v>10</v>
      </c>
      <c r="Q21" s="4" t="s">
        <v>465</v>
      </c>
      <c r="R21" s="29"/>
    </row>
    <row r="22" spans="1:18" s="8" customFormat="1" ht="20.100000000000001" customHeight="1">
      <c r="A22" s="4">
        <v>21</v>
      </c>
      <c r="B22" s="16" t="s">
        <v>64</v>
      </c>
      <c r="C22" s="1">
        <v>134.65</v>
      </c>
      <c r="D22" s="1" t="s">
        <v>39</v>
      </c>
      <c r="E22" s="1" t="s">
        <v>65</v>
      </c>
      <c r="F22" s="1" t="s">
        <v>13</v>
      </c>
      <c r="G22" s="16" t="s">
        <v>14</v>
      </c>
      <c r="H22" s="13">
        <v>66606600030001</v>
      </c>
      <c r="I22" s="1" t="s">
        <v>61</v>
      </c>
      <c r="J22" s="7" t="s">
        <v>16</v>
      </c>
      <c r="K22" s="1" t="s">
        <v>17</v>
      </c>
      <c r="L22" s="4"/>
      <c r="M22" s="21">
        <f>SUM(C22/2*60%+L22*40%)</f>
        <v>40.395000000000003</v>
      </c>
      <c r="N22" s="4">
        <f>SUMPRODUCT(($H$2:$H$1000=H22)*($M$2:$M$1000&gt;M22))+1</f>
        <v>3</v>
      </c>
      <c r="O22" s="4"/>
      <c r="P22" s="4" t="s">
        <v>72</v>
      </c>
      <c r="Q22" s="4"/>
      <c r="R22" s="29"/>
    </row>
    <row r="23" spans="1:18" s="8" customFormat="1" ht="20.100000000000001" customHeight="1">
      <c r="A23" s="4">
        <v>22</v>
      </c>
      <c r="B23" s="16" t="s">
        <v>66</v>
      </c>
      <c r="C23" s="1">
        <v>137</v>
      </c>
      <c r="D23" s="1" t="s">
        <v>39</v>
      </c>
      <c r="E23" s="1" t="s">
        <v>67</v>
      </c>
      <c r="F23" s="1" t="s">
        <v>13</v>
      </c>
      <c r="G23" s="16" t="s">
        <v>14</v>
      </c>
      <c r="H23" s="13">
        <v>66606600040001</v>
      </c>
      <c r="I23" s="1" t="s">
        <v>68</v>
      </c>
      <c r="J23" s="7" t="s">
        <v>16</v>
      </c>
      <c r="K23" s="1" t="s">
        <v>17</v>
      </c>
      <c r="L23" s="4">
        <v>79</v>
      </c>
      <c r="M23" s="21">
        <f>SUM(C23/2*60%+L23*40%)</f>
        <v>72.7</v>
      </c>
      <c r="N23" s="4">
        <f>SUMPRODUCT(($H$2:$H$1000=H23)*($M$2:$M$1000&gt;M23))+1</f>
        <v>3</v>
      </c>
      <c r="O23" s="4"/>
      <c r="P23" s="4" t="s">
        <v>72</v>
      </c>
      <c r="Q23" s="4"/>
      <c r="R23" s="29"/>
    </row>
    <row r="24" spans="1:18" s="8" customFormat="1" ht="20.100000000000001" customHeight="1">
      <c r="A24" s="4">
        <v>23</v>
      </c>
      <c r="B24" s="16" t="s">
        <v>69</v>
      </c>
      <c r="C24" s="1">
        <v>135.1</v>
      </c>
      <c r="D24" s="1" t="s">
        <v>39</v>
      </c>
      <c r="E24" s="1" t="s">
        <v>70</v>
      </c>
      <c r="F24" s="1" t="s">
        <v>13</v>
      </c>
      <c r="G24" s="16" t="s">
        <v>14</v>
      </c>
      <c r="H24" s="13">
        <v>66606600040001</v>
      </c>
      <c r="I24" s="1" t="s">
        <v>68</v>
      </c>
      <c r="J24" s="7" t="s">
        <v>16</v>
      </c>
      <c r="K24" s="1" t="s">
        <v>17</v>
      </c>
      <c r="L24" s="4">
        <v>83.8</v>
      </c>
      <c r="M24" s="21">
        <f>SUM(C24/2*60%+L24*40%)</f>
        <v>74.05</v>
      </c>
      <c r="N24" s="4">
        <f>SUMPRODUCT(($H$2:$H$1000=H24)*($M$2:$M$1000&gt;M24))+1</f>
        <v>1</v>
      </c>
      <c r="O24" s="4"/>
      <c r="P24" s="4" t="s">
        <v>10</v>
      </c>
      <c r="Q24" s="4" t="s">
        <v>465</v>
      </c>
      <c r="R24" s="29"/>
    </row>
    <row r="25" spans="1:18" s="8" customFormat="1" ht="20.100000000000001" customHeight="1">
      <c r="A25" s="4">
        <v>24</v>
      </c>
      <c r="B25" s="16" t="s">
        <v>71</v>
      </c>
      <c r="C25" s="1">
        <v>134.15</v>
      </c>
      <c r="D25" s="1" t="s">
        <v>39</v>
      </c>
      <c r="E25" s="1" t="s">
        <v>73</v>
      </c>
      <c r="F25" s="1" t="s">
        <v>13</v>
      </c>
      <c r="G25" s="16" t="s">
        <v>14</v>
      </c>
      <c r="H25" s="13">
        <v>66606600040001</v>
      </c>
      <c r="I25" s="1" t="s">
        <v>68</v>
      </c>
      <c r="J25" s="7" t="s">
        <v>16</v>
      </c>
      <c r="K25" s="1" t="s">
        <v>17</v>
      </c>
      <c r="L25" s="4">
        <v>83.6</v>
      </c>
      <c r="M25" s="21">
        <f>SUM(C25/2*60%+L25*40%)</f>
        <v>73.685000000000002</v>
      </c>
      <c r="N25" s="4">
        <f>SUMPRODUCT(($H$2:$H$1000=H25)*($M$2:$M$1000&gt;M25))+1</f>
        <v>2</v>
      </c>
      <c r="O25" s="4"/>
      <c r="P25" s="4" t="s">
        <v>72</v>
      </c>
      <c r="Q25" s="4"/>
      <c r="R25" s="29"/>
    </row>
    <row r="26" spans="1:18" s="8" customFormat="1" ht="20.100000000000001" customHeight="1">
      <c r="A26" s="4">
        <v>25</v>
      </c>
      <c r="B26" s="16" t="s">
        <v>74</v>
      </c>
      <c r="C26" s="1">
        <v>60.314999999999998</v>
      </c>
      <c r="D26" s="1" t="s">
        <v>11</v>
      </c>
      <c r="E26" s="1" t="s">
        <v>75</v>
      </c>
      <c r="F26" s="1" t="s">
        <v>13</v>
      </c>
      <c r="G26" s="16" t="s">
        <v>76</v>
      </c>
      <c r="H26" s="13">
        <v>66606600050001</v>
      </c>
      <c r="I26" s="1" t="s">
        <v>77</v>
      </c>
      <c r="J26" s="7" t="s">
        <v>17</v>
      </c>
      <c r="K26" s="1" t="s">
        <v>78</v>
      </c>
      <c r="L26" s="4">
        <v>83.4</v>
      </c>
      <c r="M26" s="21">
        <f>SUM(C26*60%+L26*40%)</f>
        <v>69.549000000000007</v>
      </c>
      <c r="N26" s="4">
        <f>SUMPRODUCT(($H$2:$H$1000=H26)*($M$2:$M$1000&gt;M26))+1</f>
        <v>1</v>
      </c>
      <c r="O26" s="4" t="s">
        <v>454</v>
      </c>
      <c r="P26" s="4" t="s">
        <v>10</v>
      </c>
      <c r="Q26" s="4" t="s">
        <v>464</v>
      </c>
      <c r="R26" s="29"/>
    </row>
    <row r="27" spans="1:18" s="8" customFormat="1" ht="20.100000000000001" customHeight="1">
      <c r="A27" s="4">
        <v>26</v>
      </c>
      <c r="B27" s="16" t="s">
        <v>80</v>
      </c>
      <c r="C27" s="1">
        <v>59.405000000000001</v>
      </c>
      <c r="D27" s="1" t="s">
        <v>11</v>
      </c>
      <c r="E27" s="1" t="s">
        <v>81</v>
      </c>
      <c r="F27" s="1" t="s">
        <v>13</v>
      </c>
      <c r="G27" s="16" t="s">
        <v>76</v>
      </c>
      <c r="H27" s="13">
        <v>66606600050001</v>
      </c>
      <c r="I27" s="1" t="s">
        <v>77</v>
      </c>
      <c r="J27" s="7" t="s">
        <v>17</v>
      </c>
      <c r="K27" s="1" t="s">
        <v>78</v>
      </c>
      <c r="L27" s="4">
        <v>82.4</v>
      </c>
      <c r="M27" s="21">
        <f>SUM(C27*60%+L27*40%)</f>
        <v>68.603000000000009</v>
      </c>
      <c r="N27" s="4">
        <f>SUMPRODUCT(($H$2:$H$1000=H27)*($M$2:$M$1000&gt;M27))+1</f>
        <v>4</v>
      </c>
      <c r="O27" s="4" t="s">
        <v>455</v>
      </c>
      <c r="P27" s="4" t="s">
        <v>72</v>
      </c>
      <c r="Q27" s="4"/>
      <c r="R27" s="29"/>
    </row>
    <row r="28" spans="1:18" s="8" customFormat="1" ht="20.100000000000001" customHeight="1">
      <c r="A28" s="4">
        <v>27</v>
      </c>
      <c r="B28" s="16" t="s">
        <v>82</v>
      </c>
      <c r="C28" s="1">
        <v>59.039999999999992</v>
      </c>
      <c r="D28" s="1" t="s">
        <v>39</v>
      </c>
      <c r="E28" s="1" t="s">
        <v>83</v>
      </c>
      <c r="F28" s="1" t="s">
        <v>13</v>
      </c>
      <c r="G28" s="16" t="s">
        <v>76</v>
      </c>
      <c r="H28" s="13">
        <v>66606600050001</v>
      </c>
      <c r="I28" s="1" t="s">
        <v>77</v>
      </c>
      <c r="J28" s="7" t="s">
        <v>17</v>
      </c>
      <c r="K28" s="1" t="s">
        <v>78</v>
      </c>
      <c r="L28" s="4">
        <v>81.400000000000006</v>
      </c>
      <c r="M28" s="21">
        <f>SUM(C28*60%+L28*40%)</f>
        <v>67.983999999999995</v>
      </c>
      <c r="N28" s="4">
        <f>SUMPRODUCT(($H$2:$H$1000=H28)*($M$2:$M$1000&gt;M28))+1</f>
        <v>5</v>
      </c>
      <c r="O28" s="4" t="s">
        <v>456</v>
      </c>
      <c r="P28" s="4" t="s">
        <v>72</v>
      </c>
      <c r="Q28" s="4"/>
      <c r="R28" s="29"/>
    </row>
    <row r="29" spans="1:18" s="8" customFormat="1" ht="20.100000000000001" customHeight="1">
      <c r="A29" s="4">
        <v>28</v>
      </c>
      <c r="B29" s="16" t="s">
        <v>84</v>
      </c>
      <c r="C29" s="1">
        <v>58.16</v>
      </c>
      <c r="D29" s="1" t="s">
        <v>11</v>
      </c>
      <c r="E29" s="1" t="s">
        <v>85</v>
      </c>
      <c r="F29" s="1" t="s">
        <v>13</v>
      </c>
      <c r="G29" s="16" t="s">
        <v>76</v>
      </c>
      <c r="H29" s="13">
        <v>66606600050001</v>
      </c>
      <c r="I29" s="1" t="s">
        <v>77</v>
      </c>
      <c r="J29" s="7" t="s">
        <v>17</v>
      </c>
      <c r="K29" s="1" t="s">
        <v>78</v>
      </c>
      <c r="L29" s="4">
        <v>78</v>
      </c>
      <c r="M29" s="21">
        <f>SUM(C29*60%+L29*40%)</f>
        <v>66.096000000000004</v>
      </c>
      <c r="N29" s="4">
        <f>SUMPRODUCT(($H$2:$H$1000=H29)*($M$2:$M$1000&gt;M29))+1</f>
        <v>6</v>
      </c>
      <c r="O29" s="4" t="s">
        <v>454</v>
      </c>
      <c r="P29" s="4" t="s">
        <v>72</v>
      </c>
      <c r="Q29" s="4"/>
      <c r="R29" s="29"/>
    </row>
    <row r="30" spans="1:18" s="8" customFormat="1" ht="20.100000000000001" customHeight="1">
      <c r="A30" s="4">
        <v>29</v>
      </c>
      <c r="B30" s="16" t="s">
        <v>86</v>
      </c>
      <c r="C30" s="1">
        <v>56.91</v>
      </c>
      <c r="D30" s="1" t="s">
        <v>11</v>
      </c>
      <c r="E30" s="1" t="s">
        <v>87</v>
      </c>
      <c r="F30" s="1" t="s">
        <v>13</v>
      </c>
      <c r="G30" s="16" t="s">
        <v>76</v>
      </c>
      <c r="H30" s="13">
        <v>66606600050001</v>
      </c>
      <c r="I30" s="1" t="s">
        <v>77</v>
      </c>
      <c r="J30" s="7" t="s">
        <v>17</v>
      </c>
      <c r="K30" s="1" t="s">
        <v>78</v>
      </c>
      <c r="L30" s="4">
        <v>87.4</v>
      </c>
      <c r="M30" s="21">
        <f>SUM(C30*60%+L30*40%)</f>
        <v>69.105999999999995</v>
      </c>
      <c r="N30" s="4">
        <f>SUMPRODUCT(($H$2:$H$1000=H30)*($M$2:$M$1000&gt;M30))+1</f>
        <v>2</v>
      </c>
      <c r="O30" s="4" t="s">
        <v>454</v>
      </c>
      <c r="P30" s="4" t="s">
        <v>10</v>
      </c>
      <c r="Q30" s="4" t="s">
        <v>464</v>
      </c>
      <c r="R30" s="29"/>
    </row>
    <row r="31" spans="1:18" s="8" customFormat="1" ht="20.100000000000001" customHeight="1">
      <c r="A31" s="4">
        <v>30</v>
      </c>
      <c r="B31" s="16" t="s">
        <v>88</v>
      </c>
      <c r="C31" s="1">
        <v>56.25</v>
      </c>
      <c r="D31" s="1" t="s">
        <v>39</v>
      </c>
      <c r="E31" s="1" t="s">
        <v>89</v>
      </c>
      <c r="F31" s="1" t="s">
        <v>13</v>
      </c>
      <c r="G31" s="16" t="s">
        <v>76</v>
      </c>
      <c r="H31" s="13">
        <v>66606600050001</v>
      </c>
      <c r="I31" s="1" t="s">
        <v>77</v>
      </c>
      <c r="J31" s="7" t="s">
        <v>17</v>
      </c>
      <c r="K31" s="1" t="s">
        <v>78</v>
      </c>
      <c r="L31" s="4">
        <v>88</v>
      </c>
      <c r="M31" s="21">
        <f>SUM(C31*60%+L31*40%)</f>
        <v>68.95</v>
      </c>
      <c r="N31" s="4">
        <f>SUMPRODUCT(($H$2:$H$1000=H31)*($M$2:$M$1000&gt;M31))+1</f>
        <v>3</v>
      </c>
      <c r="O31" s="4" t="s">
        <v>454</v>
      </c>
      <c r="P31" s="4" t="s">
        <v>72</v>
      </c>
      <c r="Q31" s="4"/>
      <c r="R31" s="29"/>
    </row>
    <row r="32" spans="1:18" s="8" customFormat="1" ht="20.100000000000001" customHeight="1">
      <c r="A32" s="4">
        <v>31</v>
      </c>
      <c r="B32" s="16" t="s">
        <v>90</v>
      </c>
      <c r="C32" s="1">
        <v>128.9</v>
      </c>
      <c r="D32" s="1" t="s">
        <v>11</v>
      </c>
      <c r="E32" s="1" t="s">
        <v>91</v>
      </c>
      <c r="F32" s="1" t="s">
        <v>13</v>
      </c>
      <c r="G32" s="16" t="s">
        <v>92</v>
      </c>
      <c r="H32" s="13">
        <v>66606600050002</v>
      </c>
      <c r="I32" s="1" t="s">
        <v>77</v>
      </c>
      <c r="J32" s="7" t="s">
        <v>17</v>
      </c>
      <c r="K32" s="1" t="s">
        <v>17</v>
      </c>
      <c r="L32" s="4">
        <v>86.2</v>
      </c>
      <c r="M32" s="21">
        <f>SUM(C32/2*60%+L32*40%)</f>
        <v>73.150000000000006</v>
      </c>
      <c r="N32" s="4">
        <f>SUMPRODUCT(($H$2:$H$1000=H32)*($M$2:$M$1000&gt;M32))+1</f>
        <v>2</v>
      </c>
      <c r="O32" s="4" t="s">
        <v>454</v>
      </c>
      <c r="P32" s="4" t="s">
        <v>10</v>
      </c>
      <c r="Q32" s="4" t="s">
        <v>464</v>
      </c>
      <c r="R32" s="29"/>
    </row>
    <row r="33" spans="1:18" s="8" customFormat="1" ht="20.100000000000001" customHeight="1">
      <c r="A33" s="4">
        <v>32</v>
      </c>
      <c r="B33" s="16" t="s">
        <v>93</v>
      </c>
      <c r="C33" s="1">
        <v>126.5</v>
      </c>
      <c r="D33" s="1" t="s">
        <v>11</v>
      </c>
      <c r="E33" s="1" t="s">
        <v>94</v>
      </c>
      <c r="F33" s="1" t="s">
        <v>13</v>
      </c>
      <c r="G33" s="16" t="s">
        <v>92</v>
      </c>
      <c r="H33" s="13">
        <v>66606600050002</v>
      </c>
      <c r="I33" s="1" t="s">
        <v>77</v>
      </c>
      <c r="J33" s="7" t="s">
        <v>17</v>
      </c>
      <c r="K33" s="1" t="s">
        <v>17</v>
      </c>
      <c r="L33" s="4">
        <v>88.8</v>
      </c>
      <c r="M33" s="21">
        <f>SUM(C33/2*60%+L33*40%)</f>
        <v>73.47</v>
      </c>
      <c r="N33" s="4">
        <f>SUMPRODUCT(($H$2:$H$1000=H33)*($M$2:$M$1000&gt;M33))+1</f>
        <v>1</v>
      </c>
      <c r="O33" s="4" t="s">
        <v>454</v>
      </c>
      <c r="P33" s="4" t="s">
        <v>10</v>
      </c>
      <c r="Q33" s="4" t="s">
        <v>464</v>
      </c>
      <c r="R33" s="29"/>
    </row>
    <row r="34" spans="1:18" s="8" customFormat="1" ht="20.100000000000001" customHeight="1">
      <c r="A34" s="4">
        <v>33</v>
      </c>
      <c r="B34" s="16" t="s">
        <v>95</v>
      </c>
      <c r="C34" s="1">
        <v>120.5</v>
      </c>
      <c r="D34" s="1" t="s">
        <v>11</v>
      </c>
      <c r="E34" s="1" t="s">
        <v>96</v>
      </c>
      <c r="F34" s="1" t="s">
        <v>13</v>
      </c>
      <c r="G34" s="16" t="s">
        <v>92</v>
      </c>
      <c r="H34" s="13">
        <v>66606600050002</v>
      </c>
      <c r="I34" s="1" t="s">
        <v>77</v>
      </c>
      <c r="J34" s="7" t="s">
        <v>17</v>
      </c>
      <c r="K34" s="1" t="s">
        <v>17</v>
      </c>
      <c r="L34" s="4">
        <v>83.4</v>
      </c>
      <c r="M34" s="21">
        <f>SUM(C34/2*60%+L34*40%)</f>
        <v>69.510000000000005</v>
      </c>
      <c r="N34" s="4">
        <f>SUMPRODUCT(($H$2:$H$1000=H34)*($M$2:$M$1000&gt;M34))+1</f>
        <v>3</v>
      </c>
      <c r="O34" s="4" t="s">
        <v>454</v>
      </c>
      <c r="P34" s="4" t="s">
        <v>72</v>
      </c>
      <c r="Q34" s="4"/>
      <c r="R34" s="29"/>
    </row>
    <row r="35" spans="1:18" s="8" customFormat="1" ht="20.100000000000001" customHeight="1">
      <c r="A35" s="4">
        <v>34</v>
      </c>
      <c r="B35" s="16" t="s">
        <v>97</v>
      </c>
      <c r="C35" s="1">
        <v>118.2</v>
      </c>
      <c r="D35" s="1" t="s">
        <v>11</v>
      </c>
      <c r="E35" s="1" t="s">
        <v>98</v>
      </c>
      <c r="F35" s="1" t="s">
        <v>13</v>
      </c>
      <c r="G35" s="16" t="s">
        <v>92</v>
      </c>
      <c r="H35" s="13">
        <v>66606600050002</v>
      </c>
      <c r="I35" s="1" t="s">
        <v>77</v>
      </c>
      <c r="J35" s="7" t="s">
        <v>17</v>
      </c>
      <c r="K35" s="1" t="s">
        <v>17</v>
      </c>
      <c r="L35" s="4">
        <v>79</v>
      </c>
      <c r="M35" s="21">
        <f>SUM(C35/2*60%+L35*40%)</f>
        <v>67.06</v>
      </c>
      <c r="N35" s="4">
        <f>SUMPRODUCT(($H$2:$H$1000=H35)*($M$2:$M$1000&gt;M35))+1</f>
        <v>4</v>
      </c>
      <c r="O35" s="4" t="s">
        <v>456</v>
      </c>
      <c r="P35" s="4" t="s">
        <v>72</v>
      </c>
      <c r="Q35" s="4"/>
      <c r="R35" s="29"/>
    </row>
    <row r="36" spans="1:18" s="8" customFormat="1" ht="20.100000000000001" customHeight="1">
      <c r="A36" s="4">
        <v>35</v>
      </c>
      <c r="B36" s="16" t="s">
        <v>99</v>
      </c>
      <c r="C36" s="1">
        <v>111.4</v>
      </c>
      <c r="D36" s="1" t="s">
        <v>11</v>
      </c>
      <c r="E36" s="1" t="s">
        <v>100</v>
      </c>
      <c r="F36" s="1" t="s">
        <v>13</v>
      </c>
      <c r="G36" s="16" t="s">
        <v>92</v>
      </c>
      <c r="H36" s="13">
        <v>66606600050002</v>
      </c>
      <c r="I36" s="1" t="s">
        <v>77</v>
      </c>
      <c r="J36" s="7" t="s">
        <v>17</v>
      </c>
      <c r="K36" s="1" t="s">
        <v>17</v>
      </c>
      <c r="L36" s="4">
        <v>75.599999999999994</v>
      </c>
      <c r="M36" s="21">
        <f>SUM(C36/2*60%+L36*40%)</f>
        <v>63.66</v>
      </c>
      <c r="N36" s="4">
        <f>SUMPRODUCT(($H$2:$H$1000=H36)*($M$2:$M$1000&gt;M36))+1</f>
        <v>6</v>
      </c>
      <c r="O36" s="4" t="s">
        <v>454</v>
      </c>
      <c r="P36" s="4" t="s">
        <v>72</v>
      </c>
      <c r="Q36" s="4"/>
      <c r="R36" s="29"/>
    </row>
    <row r="37" spans="1:18" s="8" customFormat="1" ht="20.100000000000001" customHeight="1">
      <c r="A37" s="4">
        <v>36</v>
      </c>
      <c r="B37" s="16" t="s">
        <v>101</v>
      </c>
      <c r="C37" s="1">
        <v>111.15</v>
      </c>
      <c r="D37" s="1" t="s">
        <v>11</v>
      </c>
      <c r="E37" s="1" t="s">
        <v>102</v>
      </c>
      <c r="F37" s="1" t="s">
        <v>13</v>
      </c>
      <c r="G37" s="16" t="s">
        <v>92</v>
      </c>
      <c r="H37" s="13">
        <v>66606600050002</v>
      </c>
      <c r="I37" s="1" t="s">
        <v>77</v>
      </c>
      <c r="J37" s="7" t="s">
        <v>17</v>
      </c>
      <c r="K37" s="1" t="s">
        <v>17</v>
      </c>
      <c r="L37" s="4">
        <v>81.599999999999994</v>
      </c>
      <c r="M37" s="21">
        <f>SUM(C37/2*60%+L37*40%)</f>
        <v>65.984999999999999</v>
      </c>
      <c r="N37" s="4">
        <f>SUMPRODUCT(($H$2:$H$1000=H37)*($M$2:$M$1000&gt;M37))+1</f>
        <v>5</v>
      </c>
      <c r="O37" s="4" t="s">
        <v>454</v>
      </c>
      <c r="P37" s="4" t="s">
        <v>72</v>
      </c>
      <c r="Q37" s="4"/>
      <c r="R37" s="29"/>
    </row>
    <row r="38" spans="1:18" s="8" customFormat="1" ht="20.100000000000001" customHeight="1">
      <c r="A38" s="4">
        <v>37</v>
      </c>
      <c r="B38" s="16" t="s">
        <v>103</v>
      </c>
      <c r="C38" s="1">
        <v>132.80000000000001</v>
      </c>
      <c r="D38" s="1" t="s">
        <v>11</v>
      </c>
      <c r="E38" s="1" t="s">
        <v>104</v>
      </c>
      <c r="F38" s="1" t="s">
        <v>13</v>
      </c>
      <c r="G38" s="16" t="s">
        <v>92</v>
      </c>
      <c r="H38" s="13">
        <v>66606600050003</v>
      </c>
      <c r="I38" s="1" t="s">
        <v>77</v>
      </c>
      <c r="J38" s="7" t="s">
        <v>16</v>
      </c>
      <c r="K38" s="1" t="s">
        <v>17</v>
      </c>
      <c r="L38" s="4"/>
      <c r="M38" s="21">
        <f>SUM(C38/2*60%+L38*40%)</f>
        <v>39.840000000000003</v>
      </c>
      <c r="N38" s="4">
        <f>SUMPRODUCT(($H$2:$H$1000=H38)*($M$2:$M$1000&gt;M38))+1</f>
        <v>3</v>
      </c>
      <c r="O38" s="4" t="s">
        <v>455</v>
      </c>
      <c r="P38" s="4" t="s">
        <v>72</v>
      </c>
      <c r="Q38" s="4"/>
      <c r="R38" s="29"/>
    </row>
    <row r="39" spans="1:18" s="8" customFormat="1" ht="20.100000000000001" customHeight="1">
      <c r="A39" s="4">
        <v>38</v>
      </c>
      <c r="B39" s="16" t="s">
        <v>105</v>
      </c>
      <c r="C39" s="1">
        <v>131.15</v>
      </c>
      <c r="D39" s="1" t="s">
        <v>11</v>
      </c>
      <c r="E39" s="1" t="s">
        <v>106</v>
      </c>
      <c r="F39" s="1" t="s">
        <v>13</v>
      </c>
      <c r="G39" s="16" t="s">
        <v>92</v>
      </c>
      <c r="H39" s="13">
        <v>66606600050003</v>
      </c>
      <c r="I39" s="1" t="s">
        <v>77</v>
      </c>
      <c r="J39" s="7" t="s">
        <v>16</v>
      </c>
      <c r="K39" s="1" t="s">
        <v>17</v>
      </c>
      <c r="L39" s="4">
        <v>92</v>
      </c>
      <c r="M39" s="21">
        <f>SUM(C39/2*60%+L39*40%)</f>
        <v>76.14500000000001</v>
      </c>
      <c r="N39" s="4">
        <f>SUMPRODUCT(($H$2:$H$1000=H39)*($M$2:$M$1000&gt;M39))+1</f>
        <v>1</v>
      </c>
      <c r="O39" s="4" t="s">
        <v>454</v>
      </c>
      <c r="P39" s="4" t="s">
        <v>10</v>
      </c>
      <c r="Q39" s="4" t="s">
        <v>464</v>
      </c>
      <c r="R39" s="29"/>
    </row>
    <row r="40" spans="1:18" s="8" customFormat="1" ht="20.100000000000001" customHeight="1">
      <c r="A40" s="4">
        <v>39</v>
      </c>
      <c r="B40" s="16" t="s">
        <v>107</v>
      </c>
      <c r="C40" s="1">
        <v>127.5</v>
      </c>
      <c r="D40" s="1" t="s">
        <v>11</v>
      </c>
      <c r="E40" s="1" t="s">
        <v>108</v>
      </c>
      <c r="F40" s="1" t="s">
        <v>13</v>
      </c>
      <c r="G40" s="16" t="s">
        <v>92</v>
      </c>
      <c r="H40" s="13">
        <v>66606600050003</v>
      </c>
      <c r="I40" s="1" t="s">
        <v>77</v>
      </c>
      <c r="J40" s="7" t="s">
        <v>16</v>
      </c>
      <c r="K40" s="1" t="s">
        <v>17</v>
      </c>
      <c r="L40" s="4">
        <v>86.2</v>
      </c>
      <c r="M40" s="21">
        <f>SUM(C40/2*60%+L40*40%)</f>
        <v>72.73</v>
      </c>
      <c r="N40" s="4">
        <f>SUMPRODUCT(($H$2:$H$1000=H40)*($M$2:$M$1000&gt;M40))+1</f>
        <v>2</v>
      </c>
      <c r="O40" s="4" t="s">
        <v>456</v>
      </c>
      <c r="P40" s="4" t="s">
        <v>72</v>
      </c>
      <c r="Q40" s="4"/>
      <c r="R40" s="29"/>
    </row>
    <row r="41" spans="1:18" s="8" customFormat="1" ht="20.100000000000001" customHeight="1">
      <c r="A41" s="4">
        <v>40</v>
      </c>
      <c r="B41" s="16" t="s">
        <v>109</v>
      </c>
      <c r="C41" s="1">
        <v>59.86</v>
      </c>
      <c r="D41" s="1" t="s">
        <v>11</v>
      </c>
      <c r="E41" s="1" t="s">
        <v>110</v>
      </c>
      <c r="F41" s="1" t="s">
        <v>13</v>
      </c>
      <c r="G41" s="16" t="s">
        <v>76</v>
      </c>
      <c r="H41" s="13">
        <v>66606600050004</v>
      </c>
      <c r="I41" s="1" t="s">
        <v>77</v>
      </c>
      <c r="J41" s="7" t="s">
        <v>17</v>
      </c>
      <c r="K41" s="1" t="s">
        <v>78</v>
      </c>
      <c r="L41" s="4">
        <v>88.8</v>
      </c>
      <c r="M41" s="21">
        <f>SUM(C41*60%+L41*40%)</f>
        <v>71.436000000000007</v>
      </c>
      <c r="N41" s="4">
        <f>SUMPRODUCT(($H$2:$H$1000=H41)*($M$2:$M$1000&gt;M41))+1</f>
        <v>1</v>
      </c>
      <c r="O41" s="4" t="s">
        <v>454</v>
      </c>
      <c r="P41" s="4" t="s">
        <v>10</v>
      </c>
      <c r="Q41" s="4" t="s">
        <v>464</v>
      </c>
      <c r="R41" s="29"/>
    </row>
    <row r="42" spans="1:18" s="8" customFormat="1" ht="20.100000000000001" customHeight="1">
      <c r="A42" s="4">
        <v>41</v>
      </c>
      <c r="B42" s="16" t="s">
        <v>111</v>
      </c>
      <c r="C42" s="1">
        <v>58.99</v>
      </c>
      <c r="D42" s="1" t="s">
        <v>11</v>
      </c>
      <c r="E42" s="1" t="s">
        <v>112</v>
      </c>
      <c r="F42" s="1" t="s">
        <v>13</v>
      </c>
      <c r="G42" s="16" t="s">
        <v>76</v>
      </c>
      <c r="H42" s="13">
        <v>66606600050004</v>
      </c>
      <c r="I42" s="1" t="s">
        <v>77</v>
      </c>
      <c r="J42" s="7" t="s">
        <v>17</v>
      </c>
      <c r="K42" s="1" t="s">
        <v>78</v>
      </c>
      <c r="L42" s="4">
        <v>90</v>
      </c>
      <c r="M42" s="21">
        <f>SUM(C42*60%+L42*40%)</f>
        <v>71.394000000000005</v>
      </c>
      <c r="N42" s="4">
        <f>SUMPRODUCT(($H$2:$H$1000=H42)*($M$2:$M$1000&gt;M42))+1</f>
        <v>2</v>
      </c>
      <c r="O42" s="4" t="s">
        <v>454</v>
      </c>
      <c r="P42" s="4" t="s">
        <v>10</v>
      </c>
      <c r="Q42" s="4" t="s">
        <v>464</v>
      </c>
      <c r="R42" s="29"/>
    </row>
    <row r="43" spans="1:18" s="8" customFormat="1" ht="20.100000000000001" customHeight="1">
      <c r="A43" s="4">
        <v>42</v>
      </c>
      <c r="B43" s="16" t="s">
        <v>113</v>
      </c>
      <c r="C43" s="1">
        <v>57.56</v>
      </c>
      <c r="D43" s="1" t="s">
        <v>11</v>
      </c>
      <c r="E43" s="1" t="s">
        <v>114</v>
      </c>
      <c r="F43" s="1" t="s">
        <v>13</v>
      </c>
      <c r="G43" s="16" t="s">
        <v>76</v>
      </c>
      <c r="H43" s="13">
        <v>66606600050004</v>
      </c>
      <c r="I43" s="1" t="s">
        <v>77</v>
      </c>
      <c r="J43" s="7" t="s">
        <v>17</v>
      </c>
      <c r="K43" s="1" t="s">
        <v>78</v>
      </c>
      <c r="L43" s="4">
        <v>85</v>
      </c>
      <c r="M43" s="21">
        <f>SUM(C43*60%+L43*40%)</f>
        <v>68.536000000000001</v>
      </c>
      <c r="N43" s="4">
        <f>SUMPRODUCT(($H$2:$H$1000=H43)*($M$2:$M$1000&gt;M43))+1</f>
        <v>4</v>
      </c>
      <c r="O43" s="4" t="s">
        <v>454</v>
      </c>
      <c r="P43" s="4" t="s">
        <v>72</v>
      </c>
      <c r="Q43" s="4"/>
      <c r="R43" s="29"/>
    </row>
    <row r="44" spans="1:18" s="8" customFormat="1" ht="20.100000000000001" customHeight="1">
      <c r="A44" s="4">
        <v>43</v>
      </c>
      <c r="B44" s="16" t="s">
        <v>115</v>
      </c>
      <c r="C44" s="1">
        <v>57.465000000000003</v>
      </c>
      <c r="D44" s="1" t="s">
        <v>11</v>
      </c>
      <c r="E44" s="1" t="s">
        <v>116</v>
      </c>
      <c r="F44" s="1" t="s">
        <v>13</v>
      </c>
      <c r="G44" s="16" t="s">
        <v>76</v>
      </c>
      <c r="H44" s="13">
        <v>66606600050004</v>
      </c>
      <c r="I44" s="1" t="s">
        <v>77</v>
      </c>
      <c r="J44" s="7" t="s">
        <v>17</v>
      </c>
      <c r="K44" s="1" t="s">
        <v>78</v>
      </c>
      <c r="L44" s="4">
        <v>91.8</v>
      </c>
      <c r="M44" s="21">
        <f>SUM(C44*60%+L44*40%)</f>
        <v>71.198999999999998</v>
      </c>
      <c r="N44" s="4">
        <f>SUMPRODUCT(($H$2:$H$1000=H44)*($M$2:$M$1000&gt;M44))+1</f>
        <v>3</v>
      </c>
      <c r="O44" s="4" t="s">
        <v>454</v>
      </c>
      <c r="P44" s="4" t="s">
        <v>72</v>
      </c>
      <c r="Q44" s="4"/>
      <c r="R44" s="29"/>
    </row>
    <row r="45" spans="1:18" s="8" customFormat="1" ht="20.100000000000001" customHeight="1">
      <c r="A45" s="4">
        <v>44</v>
      </c>
      <c r="B45" s="16" t="s">
        <v>117</v>
      </c>
      <c r="C45" s="1">
        <v>53.784999999999997</v>
      </c>
      <c r="D45" s="1" t="s">
        <v>11</v>
      </c>
      <c r="E45" s="1" t="s">
        <v>118</v>
      </c>
      <c r="F45" s="1" t="s">
        <v>13</v>
      </c>
      <c r="G45" s="16" t="s">
        <v>76</v>
      </c>
      <c r="H45" s="13">
        <v>66606600050004</v>
      </c>
      <c r="I45" s="1" t="s">
        <v>77</v>
      </c>
      <c r="J45" s="7" t="s">
        <v>17</v>
      </c>
      <c r="K45" s="1" t="s">
        <v>78</v>
      </c>
      <c r="L45" s="4">
        <v>78</v>
      </c>
      <c r="M45" s="21">
        <f>SUM(C45*60%+L45*40%)</f>
        <v>63.470999999999997</v>
      </c>
      <c r="N45" s="4">
        <f>SUMPRODUCT(($H$2:$H$1000=H45)*($M$2:$M$1000&gt;M45))+1</f>
        <v>5</v>
      </c>
      <c r="O45" s="4" t="s">
        <v>454</v>
      </c>
      <c r="P45" s="4" t="s">
        <v>72</v>
      </c>
      <c r="Q45" s="4"/>
      <c r="R45" s="29"/>
    </row>
    <row r="46" spans="1:18" s="8" customFormat="1" ht="20.100000000000001" customHeight="1">
      <c r="A46" s="4">
        <v>45</v>
      </c>
      <c r="B46" s="16" t="s">
        <v>119</v>
      </c>
      <c r="C46" s="1">
        <v>51.52</v>
      </c>
      <c r="D46" s="1" t="s">
        <v>11</v>
      </c>
      <c r="E46" s="1" t="s">
        <v>120</v>
      </c>
      <c r="F46" s="1" t="s">
        <v>13</v>
      </c>
      <c r="G46" s="16" t="s">
        <v>76</v>
      </c>
      <c r="H46" s="13">
        <v>66606600050004</v>
      </c>
      <c r="I46" s="1" t="s">
        <v>77</v>
      </c>
      <c r="J46" s="7" t="s">
        <v>17</v>
      </c>
      <c r="K46" s="1" t="s">
        <v>78</v>
      </c>
      <c r="L46" s="4">
        <v>76.400000000000006</v>
      </c>
      <c r="M46" s="21">
        <f>SUM(C46*60%+L46*40%)</f>
        <v>61.472000000000001</v>
      </c>
      <c r="N46" s="4">
        <f>SUMPRODUCT(($H$2:$H$1000=H46)*($M$2:$M$1000&gt;M46))+1</f>
        <v>6</v>
      </c>
      <c r="O46" s="4" t="s">
        <v>454</v>
      </c>
      <c r="P46" s="4" t="s">
        <v>72</v>
      </c>
      <c r="Q46" s="4"/>
      <c r="R46" s="29"/>
    </row>
    <row r="47" spans="1:18" s="8" customFormat="1" ht="20.100000000000001" customHeight="1">
      <c r="A47" s="4">
        <v>46</v>
      </c>
      <c r="B47" s="16" t="s">
        <v>121</v>
      </c>
      <c r="C47" s="1">
        <v>67.160000000000011</v>
      </c>
      <c r="D47" s="1" t="s">
        <v>39</v>
      </c>
      <c r="E47" s="1" t="s">
        <v>122</v>
      </c>
      <c r="F47" s="1" t="s">
        <v>13</v>
      </c>
      <c r="G47" s="16" t="s">
        <v>76</v>
      </c>
      <c r="H47" s="13">
        <v>66606600050007</v>
      </c>
      <c r="I47" s="1" t="s">
        <v>77</v>
      </c>
      <c r="J47" s="7" t="s">
        <v>16</v>
      </c>
      <c r="K47" s="1" t="s">
        <v>78</v>
      </c>
      <c r="L47" s="4">
        <v>89</v>
      </c>
      <c r="M47" s="21">
        <f>SUM(C47*60%+L47*40%)</f>
        <v>75.896000000000015</v>
      </c>
      <c r="N47" s="4">
        <f>SUMPRODUCT(($H$2:$H$1000=H47)*($M$2:$M$1000&gt;M47))+1</f>
        <v>1</v>
      </c>
      <c r="O47" s="4" t="s">
        <v>454</v>
      </c>
      <c r="P47" s="4" t="s">
        <v>10</v>
      </c>
      <c r="Q47" s="4" t="s">
        <v>464</v>
      </c>
      <c r="R47" s="29"/>
    </row>
    <row r="48" spans="1:18" s="8" customFormat="1" ht="20.100000000000001" customHeight="1">
      <c r="A48" s="4">
        <v>47</v>
      </c>
      <c r="B48" s="16" t="s">
        <v>123</v>
      </c>
      <c r="C48" s="1">
        <v>65.355000000000004</v>
      </c>
      <c r="D48" s="1" t="s">
        <v>39</v>
      </c>
      <c r="E48" s="1" t="s">
        <v>124</v>
      </c>
      <c r="F48" s="1" t="s">
        <v>13</v>
      </c>
      <c r="G48" s="16" t="s">
        <v>76</v>
      </c>
      <c r="H48" s="13">
        <v>66606600050007</v>
      </c>
      <c r="I48" s="1" t="s">
        <v>77</v>
      </c>
      <c r="J48" s="7" t="s">
        <v>16</v>
      </c>
      <c r="K48" s="1" t="s">
        <v>78</v>
      </c>
      <c r="L48" s="4">
        <v>88.4</v>
      </c>
      <c r="M48" s="21">
        <f>SUM(C48*60%+L48*40%)</f>
        <v>74.573000000000008</v>
      </c>
      <c r="N48" s="4">
        <f>SUMPRODUCT(($H$2:$H$1000=H48)*($M$2:$M$1000&gt;M48))+1</f>
        <v>2</v>
      </c>
      <c r="O48" s="4" t="s">
        <v>454</v>
      </c>
      <c r="P48" s="4" t="s">
        <v>72</v>
      </c>
      <c r="Q48" s="4"/>
      <c r="R48" s="29"/>
    </row>
    <row r="49" spans="1:18" s="8" customFormat="1" ht="20.100000000000001" customHeight="1">
      <c r="A49" s="4">
        <v>48</v>
      </c>
      <c r="B49" s="16" t="s">
        <v>125</v>
      </c>
      <c r="C49" s="1">
        <v>65.015000000000001</v>
      </c>
      <c r="D49" s="1" t="s">
        <v>39</v>
      </c>
      <c r="E49" s="1" t="s">
        <v>126</v>
      </c>
      <c r="F49" s="1" t="s">
        <v>13</v>
      </c>
      <c r="G49" s="16" t="s">
        <v>76</v>
      </c>
      <c r="H49" s="13">
        <v>66606600050007</v>
      </c>
      <c r="I49" s="1" t="s">
        <v>77</v>
      </c>
      <c r="J49" s="7" t="s">
        <v>16</v>
      </c>
      <c r="K49" s="1" t="s">
        <v>78</v>
      </c>
      <c r="L49" s="4">
        <v>84.6</v>
      </c>
      <c r="M49" s="21">
        <f>SUM(C49*60%+L49*40%)</f>
        <v>72.84899999999999</v>
      </c>
      <c r="N49" s="4">
        <f>SUMPRODUCT(($H$2:$H$1000=H49)*($M$2:$M$1000&gt;M49))+1</f>
        <v>3</v>
      </c>
      <c r="O49" s="4" t="s">
        <v>454</v>
      </c>
      <c r="P49" s="4" t="s">
        <v>72</v>
      </c>
      <c r="Q49" s="4"/>
      <c r="R49" s="29"/>
    </row>
    <row r="50" spans="1:18" s="8" customFormat="1" ht="20.100000000000001" customHeight="1">
      <c r="A50" s="4">
        <v>49</v>
      </c>
      <c r="B50" s="16" t="s">
        <v>127</v>
      </c>
      <c r="C50" s="1">
        <v>131.5</v>
      </c>
      <c r="D50" s="1" t="s">
        <v>11</v>
      </c>
      <c r="E50" s="1" t="s">
        <v>128</v>
      </c>
      <c r="F50" s="1" t="s">
        <v>13</v>
      </c>
      <c r="G50" s="16" t="s">
        <v>14</v>
      </c>
      <c r="H50" s="13">
        <v>66606600060001</v>
      </c>
      <c r="I50" s="1" t="s">
        <v>129</v>
      </c>
      <c r="J50" s="7" t="s">
        <v>16</v>
      </c>
      <c r="K50" s="1" t="s">
        <v>17</v>
      </c>
      <c r="L50" s="4">
        <v>85.4</v>
      </c>
      <c r="M50" s="21">
        <f>SUM(C50/2*60%+L50*40%)</f>
        <v>73.61</v>
      </c>
      <c r="N50" s="4">
        <f>SUMPRODUCT(($H$2:$H$1000=H50)*($M$2:$M$1000&gt;M50))+1</f>
        <v>1</v>
      </c>
      <c r="O50" s="4"/>
      <c r="P50" s="4" t="s">
        <v>10</v>
      </c>
      <c r="Q50" s="4" t="s">
        <v>464</v>
      </c>
      <c r="R50" s="29"/>
    </row>
    <row r="51" spans="1:18" s="8" customFormat="1" ht="20.100000000000001" customHeight="1">
      <c r="A51" s="4">
        <v>50</v>
      </c>
      <c r="B51" s="16" t="s">
        <v>130</v>
      </c>
      <c r="C51" s="1">
        <v>130.80000000000001</v>
      </c>
      <c r="D51" s="1" t="s">
        <v>11</v>
      </c>
      <c r="E51" s="1" t="s">
        <v>131</v>
      </c>
      <c r="F51" s="1" t="s">
        <v>13</v>
      </c>
      <c r="G51" s="16" t="s">
        <v>14</v>
      </c>
      <c r="H51" s="13">
        <v>66606600060001</v>
      </c>
      <c r="I51" s="1" t="s">
        <v>129</v>
      </c>
      <c r="J51" s="7" t="s">
        <v>16</v>
      </c>
      <c r="K51" s="1" t="s">
        <v>17</v>
      </c>
      <c r="L51" s="4"/>
      <c r="M51" s="21">
        <f>SUM(C51/2*60%+L51*40%)</f>
        <v>39.24</v>
      </c>
      <c r="N51" s="4">
        <f>SUMPRODUCT(($H$2:$H$1000=H51)*($M$2:$M$1000&gt;M51))+1</f>
        <v>3</v>
      </c>
      <c r="O51" s="4"/>
      <c r="P51" s="4" t="s">
        <v>72</v>
      </c>
      <c r="Q51" s="4"/>
      <c r="R51" s="29"/>
    </row>
    <row r="52" spans="1:18" s="8" customFormat="1" ht="20.100000000000001" customHeight="1">
      <c r="A52" s="4">
        <v>51</v>
      </c>
      <c r="B52" s="16" t="s">
        <v>132</v>
      </c>
      <c r="C52" s="1">
        <v>127.9</v>
      </c>
      <c r="D52" s="1" t="s">
        <v>39</v>
      </c>
      <c r="E52" s="1" t="s">
        <v>133</v>
      </c>
      <c r="F52" s="1" t="s">
        <v>13</v>
      </c>
      <c r="G52" s="16" t="s">
        <v>14</v>
      </c>
      <c r="H52" s="13">
        <v>66606600060001</v>
      </c>
      <c r="I52" s="1" t="s">
        <v>129</v>
      </c>
      <c r="J52" s="7" t="s">
        <v>16</v>
      </c>
      <c r="K52" s="1" t="s">
        <v>17</v>
      </c>
      <c r="L52" s="4">
        <v>79</v>
      </c>
      <c r="M52" s="21">
        <f>SUM(C52/2*60%+L52*40%)</f>
        <v>69.97</v>
      </c>
      <c r="N52" s="4">
        <f>SUMPRODUCT(($H$2:$H$1000=H52)*($M$2:$M$1000&gt;M52))+1</f>
        <v>2</v>
      </c>
      <c r="O52" s="4"/>
      <c r="P52" s="4" t="s">
        <v>72</v>
      </c>
      <c r="Q52" s="4"/>
      <c r="R52" s="29"/>
    </row>
    <row r="53" spans="1:18" s="8" customFormat="1" ht="20.100000000000001" customHeight="1">
      <c r="A53" s="4">
        <v>52</v>
      </c>
      <c r="B53" s="16" t="s">
        <v>134</v>
      </c>
      <c r="C53" s="1">
        <v>131.94999999999999</v>
      </c>
      <c r="D53" s="1" t="s">
        <v>11</v>
      </c>
      <c r="E53" s="1" t="s">
        <v>135</v>
      </c>
      <c r="F53" s="1" t="s">
        <v>13</v>
      </c>
      <c r="G53" s="16" t="s">
        <v>14</v>
      </c>
      <c r="H53" s="13">
        <v>66606600070001</v>
      </c>
      <c r="I53" s="1" t="s">
        <v>136</v>
      </c>
      <c r="J53" s="7" t="s">
        <v>17</v>
      </c>
      <c r="K53" s="1" t="s">
        <v>17</v>
      </c>
      <c r="L53" s="4">
        <v>79.599999999999994</v>
      </c>
      <c r="M53" s="21">
        <f>SUM(C53/2*60%+L53*40%)</f>
        <v>71.424999999999997</v>
      </c>
      <c r="N53" s="4">
        <f>SUMPRODUCT(($H$2:$H$1000=H53)*($M$2:$M$1000&gt;M53))+1</f>
        <v>2</v>
      </c>
      <c r="O53" s="4"/>
      <c r="P53" s="4" t="s">
        <v>10</v>
      </c>
      <c r="Q53" s="4" t="s">
        <v>464</v>
      </c>
      <c r="R53" s="29"/>
    </row>
    <row r="54" spans="1:18" s="8" customFormat="1" ht="20.100000000000001" customHeight="1">
      <c r="A54" s="4">
        <v>53</v>
      </c>
      <c r="B54" s="16" t="s">
        <v>137</v>
      </c>
      <c r="C54" s="1">
        <v>129.30000000000001</v>
      </c>
      <c r="D54" s="1" t="s">
        <v>11</v>
      </c>
      <c r="E54" s="1" t="s">
        <v>138</v>
      </c>
      <c r="F54" s="1" t="s">
        <v>13</v>
      </c>
      <c r="G54" s="16" t="s">
        <v>14</v>
      </c>
      <c r="H54" s="13">
        <v>66606600070001</v>
      </c>
      <c r="I54" s="1" t="s">
        <v>136</v>
      </c>
      <c r="J54" s="7" t="s">
        <v>17</v>
      </c>
      <c r="K54" s="1" t="s">
        <v>17</v>
      </c>
      <c r="L54" s="4">
        <v>85.8</v>
      </c>
      <c r="M54" s="21">
        <f>SUM(C54/2*60%+L54*40%)</f>
        <v>73.11</v>
      </c>
      <c r="N54" s="4">
        <f>SUMPRODUCT(($H$2:$H$1000=H54)*($M$2:$M$1000&gt;M54))+1</f>
        <v>1</v>
      </c>
      <c r="O54" s="4"/>
      <c r="P54" s="4" t="s">
        <v>10</v>
      </c>
      <c r="Q54" s="4" t="s">
        <v>464</v>
      </c>
      <c r="R54" s="29"/>
    </row>
    <row r="55" spans="1:18" s="8" customFormat="1" ht="20.100000000000001" customHeight="1">
      <c r="A55" s="4">
        <v>54</v>
      </c>
      <c r="B55" s="16" t="s">
        <v>139</v>
      </c>
      <c r="C55" s="1">
        <v>127.7</v>
      </c>
      <c r="D55" s="1" t="s">
        <v>11</v>
      </c>
      <c r="E55" s="1" t="s">
        <v>140</v>
      </c>
      <c r="F55" s="1" t="s">
        <v>13</v>
      </c>
      <c r="G55" s="16" t="s">
        <v>14</v>
      </c>
      <c r="H55" s="13">
        <v>66606600070001</v>
      </c>
      <c r="I55" s="1" t="s">
        <v>136</v>
      </c>
      <c r="J55" s="7" t="s">
        <v>17</v>
      </c>
      <c r="K55" s="1" t="s">
        <v>17</v>
      </c>
      <c r="L55" s="4">
        <v>79.2</v>
      </c>
      <c r="M55" s="21">
        <f>SUM(C55/2*60%+L55*40%)</f>
        <v>69.990000000000009</v>
      </c>
      <c r="N55" s="4">
        <f>SUMPRODUCT(($H$2:$H$1000=H55)*($M$2:$M$1000&gt;M55))+1</f>
        <v>3</v>
      </c>
      <c r="O55" s="4"/>
      <c r="P55" s="4" t="s">
        <v>72</v>
      </c>
      <c r="Q55" s="4"/>
      <c r="R55" s="29"/>
    </row>
    <row r="56" spans="1:18" s="8" customFormat="1" ht="20.100000000000001" customHeight="1">
      <c r="A56" s="4">
        <v>55</v>
      </c>
      <c r="B56" s="16" t="s">
        <v>141</v>
      </c>
      <c r="C56" s="1">
        <v>126.25</v>
      </c>
      <c r="D56" s="1" t="s">
        <v>11</v>
      </c>
      <c r="E56" s="1" t="s">
        <v>142</v>
      </c>
      <c r="F56" s="1" t="s">
        <v>13</v>
      </c>
      <c r="G56" s="16" t="s">
        <v>14</v>
      </c>
      <c r="H56" s="13">
        <v>66606600070001</v>
      </c>
      <c r="I56" s="1" t="s">
        <v>136</v>
      </c>
      <c r="J56" s="7" t="s">
        <v>17</v>
      </c>
      <c r="K56" s="1" t="s">
        <v>17</v>
      </c>
      <c r="L56" s="4">
        <v>79.400000000000006</v>
      </c>
      <c r="M56" s="21">
        <f>SUM(C56/2*60%+L56*40%)</f>
        <v>69.635000000000005</v>
      </c>
      <c r="N56" s="4">
        <f>SUMPRODUCT(($H$2:$H$1000=H56)*($M$2:$M$1000&gt;M56))+1</f>
        <v>4</v>
      </c>
      <c r="O56" s="4"/>
      <c r="P56" s="4" t="s">
        <v>72</v>
      </c>
      <c r="Q56" s="4"/>
      <c r="R56" s="29"/>
    </row>
    <row r="57" spans="1:18" s="8" customFormat="1" ht="20.100000000000001" customHeight="1">
      <c r="A57" s="4">
        <v>56</v>
      </c>
      <c r="B57" s="16" t="s">
        <v>143</v>
      </c>
      <c r="C57" s="1">
        <v>125.55</v>
      </c>
      <c r="D57" s="1" t="s">
        <v>11</v>
      </c>
      <c r="E57" s="1" t="s">
        <v>144</v>
      </c>
      <c r="F57" s="1" t="s">
        <v>13</v>
      </c>
      <c r="G57" s="16" t="s">
        <v>14</v>
      </c>
      <c r="H57" s="13">
        <v>66606600070001</v>
      </c>
      <c r="I57" s="1" t="s">
        <v>136</v>
      </c>
      <c r="J57" s="7" t="s">
        <v>17</v>
      </c>
      <c r="K57" s="1" t="s">
        <v>17</v>
      </c>
      <c r="L57" s="4">
        <v>72.400000000000006</v>
      </c>
      <c r="M57" s="21">
        <f>SUM(C57/2*60%+L57*40%)</f>
        <v>66.625</v>
      </c>
      <c r="N57" s="4">
        <f>SUMPRODUCT(($H$2:$H$1000=H57)*($M$2:$M$1000&gt;M57))+1</f>
        <v>5</v>
      </c>
      <c r="O57" s="4"/>
      <c r="P57" s="4" t="s">
        <v>72</v>
      </c>
      <c r="Q57" s="4"/>
      <c r="R57" s="29"/>
    </row>
    <row r="58" spans="1:18" s="8" customFormat="1" ht="20.100000000000001" customHeight="1">
      <c r="A58" s="4">
        <v>57</v>
      </c>
      <c r="B58" s="16" t="s">
        <v>145</v>
      </c>
      <c r="C58" s="1">
        <v>123.8</v>
      </c>
      <c r="D58" s="1" t="s">
        <v>11</v>
      </c>
      <c r="E58" s="1" t="s">
        <v>146</v>
      </c>
      <c r="F58" s="1" t="s">
        <v>13</v>
      </c>
      <c r="G58" s="16" t="s">
        <v>14</v>
      </c>
      <c r="H58" s="13">
        <v>66606600070001</v>
      </c>
      <c r="I58" s="1" t="s">
        <v>136</v>
      </c>
      <c r="J58" s="7" t="s">
        <v>17</v>
      </c>
      <c r="K58" s="1" t="s">
        <v>17</v>
      </c>
      <c r="L58" s="4">
        <v>71.2</v>
      </c>
      <c r="M58" s="21">
        <f>SUM(C58/2*60%+L58*40%)</f>
        <v>65.62</v>
      </c>
      <c r="N58" s="4">
        <f>SUMPRODUCT(($H$2:$H$1000=H58)*($M$2:$M$1000&gt;M58))+1</f>
        <v>6</v>
      </c>
      <c r="O58" s="4"/>
      <c r="P58" s="4" t="s">
        <v>72</v>
      </c>
      <c r="Q58" s="4"/>
      <c r="R58" s="29"/>
    </row>
    <row r="59" spans="1:18" s="8" customFormat="1" ht="20.100000000000001" customHeight="1">
      <c r="A59" s="4">
        <v>58</v>
      </c>
      <c r="B59" s="16" t="s">
        <v>147</v>
      </c>
      <c r="C59" s="1">
        <v>121.9</v>
      </c>
      <c r="D59" s="1" t="s">
        <v>11</v>
      </c>
      <c r="E59" s="1" t="s">
        <v>148</v>
      </c>
      <c r="F59" s="1" t="s">
        <v>13</v>
      </c>
      <c r="G59" s="16" t="s">
        <v>149</v>
      </c>
      <c r="H59" s="13">
        <v>66606600070002</v>
      </c>
      <c r="I59" s="1" t="s">
        <v>150</v>
      </c>
      <c r="J59" s="7" t="s">
        <v>16</v>
      </c>
      <c r="K59" s="1" t="s">
        <v>17</v>
      </c>
      <c r="L59" s="4">
        <v>63</v>
      </c>
      <c r="M59" s="21">
        <f>SUM(C59/2*60%+L59*40%)</f>
        <v>61.77</v>
      </c>
      <c r="N59" s="4">
        <f>SUMPRODUCT(($H$2:$H$1000=H59)*($M$2:$M$1000&gt;M59))+1</f>
        <v>1</v>
      </c>
      <c r="O59" s="4" t="s">
        <v>454</v>
      </c>
      <c r="P59" s="4" t="s">
        <v>10</v>
      </c>
      <c r="Q59" s="4" t="s">
        <v>464</v>
      </c>
      <c r="R59" s="29"/>
    </row>
    <row r="60" spans="1:18" s="8" customFormat="1" ht="20.100000000000001" customHeight="1">
      <c r="A60" s="4">
        <v>59</v>
      </c>
      <c r="B60" s="16" t="s">
        <v>151</v>
      </c>
      <c r="C60" s="1">
        <v>113.45</v>
      </c>
      <c r="D60" s="1" t="s">
        <v>11</v>
      </c>
      <c r="E60" s="1" t="s">
        <v>152</v>
      </c>
      <c r="F60" s="1" t="s">
        <v>13</v>
      </c>
      <c r="G60" s="16" t="s">
        <v>149</v>
      </c>
      <c r="H60" s="13">
        <v>66606600070002</v>
      </c>
      <c r="I60" s="1" t="s">
        <v>150</v>
      </c>
      <c r="J60" s="7" t="s">
        <v>16</v>
      </c>
      <c r="K60" s="1" t="s">
        <v>17</v>
      </c>
      <c r="L60" s="4">
        <v>67.599999999999994</v>
      </c>
      <c r="M60" s="21">
        <f>SUM(C60/2*60%+L60*40%)</f>
        <v>61.074999999999996</v>
      </c>
      <c r="N60" s="4">
        <f>SUMPRODUCT(($H$2:$H$1000=H60)*($M$2:$M$1000&gt;M60))+1</f>
        <v>2</v>
      </c>
      <c r="O60" s="4" t="s">
        <v>456</v>
      </c>
      <c r="P60" s="4" t="s">
        <v>72</v>
      </c>
      <c r="Q60" s="4"/>
      <c r="R60" s="29"/>
    </row>
    <row r="61" spans="1:18" s="8" customFormat="1" ht="20.100000000000001" customHeight="1">
      <c r="A61" s="4">
        <v>60</v>
      </c>
      <c r="B61" s="16" t="s">
        <v>153</v>
      </c>
      <c r="C61" s="1">
        <v>112.35</v>
      </c>
      <c r="D61" s="1" t="s">
        <v>11</v>
      </c>
      <c r="E61" s="1" t="s">
        <v>154</v>
      </c>
      <c r="F61" s="1" t="s">
        <v>13</v>
      </c>
      <c r="G61" s="16" t="s">
        <v>149</v>
      </c>
      <c r="H61" s="13">
        <v>66606600070002</v>
      </c>
      <c r="I61" s="1" t="s">
        <v>150</v>
      </c>
      <c r="J61" s="7" t="s">
        <v>16</v>
      </c>
      <c r="K61" s="1" t="s">
        <v>17</v>
      </c>
      <c r="L61" s="4">
        <v>65.8</v>
      </c>
      <c r="M61" s="21">
        <f>SUM(C61/2*60%+L61*40%)</f>
        <v>60.024999999999999</v>
      </c>
      <c r="N61" s="4">
        <f>SUMPRODUCT(($H$2:$H$1000=H61)*($M$2:$M$1000&gt;M61))+1</f>
        <v>3</v>
      </c>
      <c r="O61" s="4" t="s">
        <v>454</v>
      </c>
      <c r="P61" s="4" t="s">
        <v>72</v>
      </c>
      <c r="Q61" s="4"/>
      <c r="R61" s="29"/>
    </row>
    <row r="62" spans="1:18" s="8" customFormat="1" ht="20.100000000000001" customHeight="1">
      <c r="A62" s="4">
        <v>61</v>
      </c>
      <c r="B62" s="16" t="s">
        <v>155</v>
      </c>
      <c r="C62" s="1">
        <v>102.8</v>
      </c>
      <c r="D62" s="1" t="s">
        <v>39</v>
      </c>
      <c r="E62" s="1" t="s">
        <v>156</v>
      </c>
      <c r="F62" s="1" t="s">
        <v>13</v>
      </c>
      <c r="G62" s="16" t="s">
        <v>92</v>
      </c>
      <c r="H62" s="13">
        <v>66606600070003</v>
      </c>
      <c r="I62" s="1" t="s">
        <v>157</v>
      </c>
      <c r="J62" s="7" t="s">
        <v>16</v>
      </c>
      <c r="K62" s="1" t="s">
        <v>17</v>
      </c>
      <c r="L62" s="4">
        <v>61.8</v>
      </c>
      <c r="M62" s="21">
        <f>SUM(C62/2*60%+L62*40%)</f>
        <v>55.559999999999995</v>
      </c>
      <c r="N62" s="4">
        <f>SUMPRODUCT(($H$2:$H$1000=H62)*($M$2:$M$1000&gt;M62))+1</f>
        <v>2</v>
      </c>
      <c r="O62" s="4" t="s">
        <v>454</v>
      </c>
      <c r="P62" s="4" t="s">
        <v>458</v>
      </c>
      <c r="Q62" s="4" t="s">
        <v>464</v>
      </c>
      <c r="R62" s="29"/>
    </row>
    <row r="63" spans="1:18" s="8" customFormat="1" ht="20.100000000000001" customHeight="1">
      <c r="A63" s="4">
        <v>62</v>
      </c>
      <c r="B63" s="16" t="s">
        <v>158</v>
      </c>
      <c r="C63" s="1">
        <v>97.5</v>
      </c>
      <c r="D63" s="1" t="s">
        <v>39</v>
      </c>
      <c r="E63" s="1" t="s">
        <v>159</v>
      </c>
      <c r="F63" s="1" t="s">
        <v>13</v>
      </c>
      <c r="G63" s="16" t="s">
        <v>92</v>
      </c>
      <c r="H63" s="13">
        <v>66606600070003</v>
      </c>
      <c r="I63" s="1" t="s">
        <v>157</v>
      </c>
      <c r="J63" s="7" t="s">
        <v>16</v>
      </c>
      <c r="K63" s="1" t="s">
        <v>17</v>
      </c>
      <c r="L63" s="4">
        <v>67.400000000000006</v>
      </c>
      <c r="M63" s="21">
        <f>SUM(C63/2*60%+L63*40%)</f>
        <v>56.210000000000008</v>
      </c>
      <c r="N63" s="4">
        <f>SUMPRODUCT(($H$2:$H$1000=H63)*($M$2:$M$1000&gt;M63))+1</f>
        <v>1</v>
      </c>
      <c r="O63" s="4" t="s">
        <v>456</v>
      </c>
      <c r="P63" s="4" t="s">
        <v>459</v>
      </c>
      <c r="Q63" s="4"/>
      <c r="R63" s="29"/>
    </row>
    <row r="64" spans="1:18" s="8" customFormat="1" ht="20.100000000000001" customHeight="1">
      <c r="A64" s="4">
        <v>63</v>
      </c>
      <c r="B64" s="16" t="s">
        <v>160</v>
      </c>
      <c r="C64" s="1">
        <v>108.2</v>
      </c>
      <c r="D64" s="1" t="s">
        <v>39</v>
      </c>
      <c r="E64" s="1" t="s">
        <v>161</v>
      </c>
      <c r="F64" s="1" t="s">
        <v>45</v>
      </c>
      <c r="G64" s="16" t="s">
        <v>92</v>
      </c>
      <c r="H64" s="13">
        <v>66606600070004</v>
      </c>
      <c r="I64" s="1" t="s">
        <v>157</v>
      </c>
      <c r="J64" s="7" t="s">
        <v>16</v>
      </c>
      <c r="K64" s="1" t="s">
        <v>17</v>
      </c>
      <c r="L64" s="4">
        <v>73.8</v>
      </c>
      <c r="M64" s="21">
        <f>SUM(C64/2*60%+L64*40%)</f>
        <v>61.980000000000004</v>
      </c>
      <c r="N64" s="4">
        <f>SUMPRODUCT(($H$2:$H$1000=H64)*($M$2:$M$1000&gt;M64))+1</f>
        <v>1</v>
      </c>
      <c r="O64" s="4" t="s">
        <v>456</v>
      </c>
      <c r="P64" s="4" t="s">
        <v>460</v>
      </c>
      <c r="Q64" s="4"/>
      <c r="R64" s="29"/>
    </row>
    <row r="65" spans="1:18" s="8" customFormat="1" ht="20.100000000000001" customHeight="1">
      <c r="A65" s="4">
        <v>64</v>
      </c>
      <c r="B65" s="16" t="s">
        <v>162</v>
      </c>
      <c r="C65" s="1">
        <v>105.7</v>
      </c>
      <c r="D65" s="1" t="s">
        <v>39</v>
      </c>
      <c r="E65" s="1" t="s">
        <v>163</v>
      </c>
      <c r="F65" s="1" t="s">
        <v>13</v>
      </c>
      <c r="G65" s="16" t="s">
        <v>92</v>
      </c>
      <c r="H65" s="13">
        <v>66606600070004</v>
      </c>
      <c r="I65" s="1" t="s">
        <v>157</v>
      </c>
      <c r="J65" s="7" t="s">
        <v>16</v>
      </c>
      <c r="K65" s="1" t="s">
        <v>17</v>
      </c>
      <c r="L65" s="4">
        <v>73</v>
      </c>
      <c r="M65" s="21">
        <f>SUM(C65/2*60%+L65*40%)</f>
        <v>60.910000000000004</v>
      </c>
      <c r="N65" s="4">
        <f>SUMPRODUCT(($H$2:$H$1000=H65)*($M$2:$M$1000&gt;M65))+1</f>
        <v>2</v>
      </c>
      <c r="O65" s="4" t="s">
        <v>454</v>
      </c>
      <c r="P65" s="4" t="s">
        <v>461</v>
      </c>
      <c r="Q65" s="4" t="s">
        <v>464</v>
      </c>
      <c r="R65" s="29"/>
    </row>
    <row r="66" spans="1:18" s="8" customFormat="1" ht="20.100000000000001" customHeight="1">
      <c r="A66" s="4">
        <v>65</v>
      </c>
      <c r="B66" s="16" t="s">
        <v>164</v>
      </c>
      <c r="C66" s="1">
        <v>96.35</v>
      </c>
      <c r="D66" s="1" t="s">
        <v>11</v>
      </c>
      <c r="E66" s="1" t="s">
        <v>165</v>
      </c>
      <c r="F66" s="1" t="s">
        <v>45</v>
      </c>
      <c r="G66" s="16" t="s">
        <v>92</v>
      </c>
      <c r="H66" s="13">
        <v>66606600070004</v>
      </c>
      <c r="I66" s="1" t="s">
        <v>157</v>
      </c>
      <c r="J66" s="7" t="s">
        <v>16</v>
      </c>
      <c r="K66" s="1" t="s">
        <v>17</v>
      </c>
      <c r="L66" s="4">
        <v>60</v>
      </c>
      <c r="M66" s="21">
        <f>SUM(C66/2*60%+L66*40%)</f>
        <v>52.905000000000001</v>
      </c>
      <c r="N66" s="4">
        <f>SUMPRODUCT(($H$2:$H$1000=H66)*($M$2:$M$1000&gt;M66))+1</f>
        <v>3</v>
      </c>
      <c r="O66" s="4" t="s">
        <v>454</v>
      </c>
      <c r="P66" s="4" t="s">
        <v>72</v>
      </c>
      <c r="Q66" s="4"/>
      <c r="R66" s="29"/>
    </row>
    <row r="67" spans="1:18" s="8" customFormat="1" ht="20.100000000000001" customHeight="1">
      <c r="A67" s="4">
        <v>66</v>
      </c>
      <c r="B67" s="16" t="s">
        <v>166</v>
      </c>
      <c r="C67" s="1">
        <v>133.9</v>
      </c>
      <c r="D67" s="1" t="s">
        <v>11</v>
      </c>
      <c r="E67" s="1" t="s">
        <v>167</v>
      </c>
      <c r="F67" s="1" t="s">
        <v>13</v>
      </c>
      <c r="G67" s="16" t="s">
        <v>149</v>
      </c>
      <c r="H67" s="13">
        <v>65606600070005</v>
      </c>
      <c r="I67" s="1" t="s">
        <v>168</v>
      </c>
      <c r="J67" s="7" t="s">
        <v>17</v>
      </c>
      <c r="K67" s="1" t="s">
        <v>17</v>
      </c>
      <c r="L67" s="4">
        <v>82.6</v>
      </c>
      <c r="M67" s="21">
        <f>SUM(C67/2*60%+L67*40%)</f>
        <v>73.210000000000008</v>
      </c>
      <c r="N67" s="4">
        <f>SUMPRODUCT(($H$2:$H$1000=H67)*($M$2:$M$1000&gt;M67))+1</f>
        <v>1</v>
      </c>
      <c r="O67" s="4" t="s">
        <v>454</v>
      </c>
      <c r="P67" s="4" t="s">
        <v>10</v>
      </c>
      <c r="Q67" s="4" t="s">
        <v>464</v>
      </c>
      <c r="R67" s="29"/>
    </row>
    <row r="68" spans="1:18" s="8" customFormat="1" ht="20.100000000000001" customHeight="1">
      <c r="A68" s="4">
        <v>67</v>
      </c>
      <c r="B68" s="16" t="s">
        <v>169</v>
      </c>
      <c r="C68" s="1">
        <v>125.7</v>
      </c>
      <c r="D68" s="1" t="s">
        <v>39</v>
      </c>
      <c r="E68" s="1" t="s">
        <v>170</v>
      </c>
      <c r="F68" s="1" t="s">
        <v>13</v>
      </c>
      <c r="G68" s="16" t="s">
        <v>149</v>
      </c>
      <c r="H68" s="13">
        <v>65606600070005</v>
      </c>
      <c r="I68" s="1" t="s">
        <v>168</v>
      </c>
      <c r="J68" s="7" t="s">
        <v>17</v>
      </c>
      <c r="K68" s="1" t="s">
        <v>17</v>
      </c>
      <c r="L68" s="4">
        <v>82</v>
      </c>
      <c r="M68" s="21">
        <f>SUM(C68/2*60%+L68*40%)</f>
        <v>70.510000000000005</v>
      </c>
      <c r="N68" s="4">
        <f>SUMPRODUCT(($H$2:$H$1000=H68)*($M$2:$M$1000&gt;M68))+1</f>
        <v>3</v>
      </c>
      <c r="O68" s="4" t="s">
        <v>454</v>
      </c>
      <c r="P68" s="4" t="s">
        <v>458</v>
      </c>
      <c r="Q68" s="4" t="s">
        <v>464</v>
      </c>
      <c r="R68" s="29"/>
    </row>
    <row r="69" spans="1:18" s="8" customFormat="1" ht="20.100000000000001" customHeight="1">
      <c r="A69" s="4">
        <v>68</v>
      </c>
      <c r="B69" s="16" t="s">
        <v>171</v>
      </c>
      <c r="C69" s="1">
        <v>124</v>
      </c>
      <c r="D69" s="1" t="s">
        <v>39</v>
      </c>
      <c r="E69" s="1" t="s">
        <v>172</v>
      </c>
      <c r="F69" s="1" t="s">
        <v>173</v>
      </c>
      <c r="G69" s="16" t="s">
        <v>149</v>
      </c>
      <c r="H69" s="13">
        <v>65606600070005</v>
      </c>
      <c r="I69" s="1" t="s">
        <v>168</v>
      </c>
      <c r="J69" s="7" t="s">
        <v>17</v>
      </c>
      <c r="K69" s="1" t="s">
        <v>17</v>
      </c>
      <c r="L69" s="4">
        <v>71</v>
      </c>
      <c r="M69" s="21">
        <f>SUM(C69/2*60%+L69*40%)</f>
        <v>65.599999999999994</v>
      </c>
      <c r="N69" s="4">
        <f>SUMPRODUCT(($H$2:$H$1000=H69)*($M$2:$M$1000&gt;M69))+1</f>
        <v>4</v>
      </c>
      <c r="O69" s="4" t="s">
        <v>454</v>
      </c>
      <c r="P69" s="4" t="s">
        <v>72</v>
      </c>
      <c r="Q69" s="4"/>
      <c r="R69" s="29"/>
    </row>
    <row r="70" spans="1:18" s="8" customFormat="1" ht="20.100000000000001" customHeight="1">
      <c r="A70" s="4">
        <v>69</v>
      </c>
      <c r="B70" s="16" t="s">
        <v>174</v>
      </c>
      <c r="C70" s="1">
        <v>122.3</v>
      </c>
      <c r="D70" s="1" t="s">
        <v>39</v>
      </c>
      <c r="E70" s="1" t="s">
        <v>175</v>
      </c>
      <c r="F70" s="1" t="s">
        <v>13</v>
      </c>
      <c r="G70" s="16" t="s">
        <v>149</v>
      </c>
      <c r="H70" s="13">
        <v>65606600070005</v>
      </c>
      <c r="I70" s="1" t="s">
        <v>168</v>
      </c>
      <c r="J70" s="7" t="s">
        <v>17</v>
      </c>
      <c r="K70" s="1" t="s">
        <v>17</v>
      </c>
      <c r="L70" s="4">
        <v>72</v>
      </c>
      <c r="M70" s="21">
        <f>SUM(C70/2*60%+L70*40%)</f>
        <v>65.489999999999995</v>
      </c>
      <c r="N70" s="4">
        <f>SUMPRODUCT(($H$2:$H$1000=H70)*($M$2:$M$1000&gt;M70))+1</f>
        <v>5</v>
      </c>
      <c r="O70" s="4" t="s">
        <v>455</v>
      </c>
      <c r="P70" s="4" t="s">
        <v>72</v>
      </c>
      <c r="Q70" s="4"/>
      <c r="R70" s="29"/>
    </row>
    <row r="71" spans="1:18" s="8" customFormat="1" ht="20.100000000000001" customHeight="1">
      <c r="A71" s="4">
        <v>70</v>
      </c>
      <c r="B71" s="16" t="s">
        <v>176</v>
      </c>
      <c r="C71" s="1">
        <v>121.55</v>
      </c>
      <c r="D71" s="1" t="s">
        <v>39</v>
      </c>
      <c r="E71" s="1" t="s">
        <v>177</v>
      </c>
      <c r="F71" s="1" t="s">
        <v>13</v>
      </c>
      <c r="G71" s="16" t="s">
        <v>149</v>
      </c>
      <c r="H71" s="13">
        <v>65606600070005</v>
      </c>
      <c r="I71" s="1" t="s">
        <v>168</v>
      </c>
      <c r="J71" s="7" t="s">
        <v>17</v>
      </c>
      <c r="K71" s="1" t="s">
        <v>17</v>
      </c>
      <c r="L71" s="4">
        <v>87</v>
      </c>
      <c r="M71" s="21">
        <f>SUM(C71/2*60%+L71*40%)</f>
        <v>71.265000000000001</v>
      </c>
      <c r="N71" s="4">
        <f>SUMPRODUCT(($H$2:$H$1000=H71)*($M$2:$M$1000&gt;M71))+1</f>
        <v>2</v>
      </c>
      <c r="O71" s="4" t="s">
        <v>456</v>
      </c>
      <c r="P71" s="4" t="s">
        <v>459</v>
      </c>
      <c r="Q71" s="4"/>
      <c r="R71" s="29"/>
    </row>
    <row r="72" spans="1:18" s="8" customFormat="1" ht="20.100000000000001" customHeight="1">
      <c r="A72" s="4">
        <v>71</v>
      </c>
      <c r="B72" s="16" t="s">
        <v>178</v>
      </c>
      <c r="C72" s="1">
        <v>121.15</v>
      </c>
      <c r="D72" s="1" t="s">
        <v>39</v>
      </c>
      <c r="E72" s="1" t="s">
        <v>179</v>
      </c>
      <c r="F72" s="1" t="s">
        <v>37</v>
      </c>
      <c r="G72" s="16" t="s">
        <v>149</v>
      </c>
      <c r="H72" s="13">
        <v>65606600070005</v>
      </c>
      <c r="I72" s="1" t="s">
        <v>168</v>
      </c>
      <c r="J72" s="7" t="s">
        <v>17</v>
      </c>
      <c r="K72" s="1" t="s">
        <v>17</v>
      </c>
      <c r="L72" s="4"/>
      <c r="M72" s="21">
        <f>SUM(C72/2*60%+L72*40%)</f>
        <v>36.344999999999999</v>
      </c>
      <c r="N72" s="4">
        <f>SUMPRODUCT(($H$2:$H$1000=H72)*($M$2:$M$1000&gt;M72))+1</f>
        <v>6</v>
      </c>
      <c r="O72" s="4" t="s">
        <v>455</v>
      </c>
      <c r="P72" s="4" t="s">
        <v>72</v>
      </c>
      <c r="Q72" s="4"/>
      <c r="R72" s="29"/>
    </row>
    <row r="73" spans="1:18" s="8" customFormat="1" ht="20.100000000000001" customHeight="1">
      <c r="A73" s="4">
        <v>72</v>
      </c>
      <c r="B73" s="16" t="s">
        <v>180</v>
      </c>
      <c r="C73" s="1">
        <v>117.1</v>
      </c>
      <c r="D73" s="1" t="s">
        <v>39</v>
      </c>
      <c r="E73" s="1" t="s">
        <v>181</v>
      </c>
      <c r="F73" s="1" t="s">
        <v>13</v>
      </c>
      <c r="G73" s="16" t="s">
        <v>149</v>
      </c>
      <c r="H73" s="13">
        <v>65606600070006</v>
      </c>
      <c r="I73" s="1" t="s">
        <v>168</v>
      </c>
      <c r="J73" s="7" t="s">
        <v>78</v>
      </c>
      <c r="K73" s="1" t="s">
        <v>17</v>
      </c>
      <c r="L73" s="4">
        <v>80.400000000000006</v>
      </c>
      <c r="M73" s="21">
        <f>SUM(C73/2*60%+L73*40%)</f>
        <v>67.289999999999992</v>
      </c>
      <c r="N73" s="4">
        <f>SUMPRODUCT(($H$2:$H$1000=H73)*($M$2:$M$1000&gt;M73))+1</f>
        <v>1</v>
      </c>
      <c r="O73" s="4" t="s">
        <v>456</v>
      </c>
      <c r="P73" s="4" t="s">
        <v>459</v>
      </c>
      <c r="Q73" s="4"/>
      <c r="R73" s="29"/>
    </row>
    <row r="74" spans="1:18" s="8" customFormat="1" ht="20.100000000000001" customHeight="1">
      <c r="A74" s="4">
        <v>73</v>
      </c>
      <c r="B74" s="16" t="s">
        <v>182</v>
      </c>
      <c r="C74" s="1">
        <v>116.05</v>
      </c>
      <c r="D74" s="1" t="s">
        <v>39</v>
      </c>
      <c r="E74" s="1" t="s">
        <v>183</v>
      </c>
      <c r="F74" s="1" t="s">
        <v>13</v>
      </c>
      <c r="G74" s="16" t="s">
        <v>149</v>
      </c>
      <c r="H74" s="13">
        <v>65606600070006</v>
      </c>
      <c r="I74" s="1" t="s">
        <v>168</v>
      </c>
      <c r="J74" s="7" t="s">
        <v>78</v>
      </c>
      <c r="K74" s="1" t="s">
        <v>17</v>
      </c>
      <c r="L74" s="4">
        <v>65.58</v>
      </c>
      <c r="M74" s="21">
        <f>SUM(C74/2*60%+L74*40%)</f>
        <v>61.046999999999997</v>
      </c>
      <c r="N74" s="4">
        <f>SUMPRODUCT(($H$2:$H$1000=H74)*($M$2:$M$1000&gt;M74))+1</f>
        <v>5</v>
      </c>
      <c r="O74" s="4" t="s">
        <v>456</v>
      </c>
      <c r="P74" s="4" t="s">
        <v>72</v>
      </c>
      <c r="Q74" s="4"/>
      <c r="R74" s="29"/>
    </row>
    <row r="75" spans="1:18" s="8" customFormat="1" ht="20.100000000000001" customHeight="1">
      <c r="A75" s="4">
        <v>74</v>
      </c>
      <c r="B75" s="16" t="s">
        <v>184</v>
      </c>
      <c r="C75" s="1">
        <v>110.9</v>
      </c>
      <c r="D75" s="1" t="s">
        <v>39</v>
      </c>
      <c r="E75" s="1" t="s">
        <v>185</v>
      </c>
      <c r="F75" s="1" t="s">
        <v>13</v>
      </c>
      <c r="G75" s="16" t="s">
        <v>149</v>
      </c>
      <c r="H75" s="13">
        <v>65606600070006</v>
      </c>
      <c r="I75" s="1" t="s">
        <v>168</v>
      </c>
      <c r="J75" s="7" t="s">
        <v>78</v>
      </c>
      <c r="K75" s="1" t="s">
        <v>17</v>
      </c>
      <c r="L75" s="4">
        <v>73</v>
      </c>
      <c r="M75" s="21">
        <f>SUM(C75/2*60%+L75*40%)</f>
        <v>62.470000000000006</v>
      </c>
      <c r="N75" s="4">
        <f>SUMPRODUCT(($H$2:$H$1000=H75)*($M$2:$M$1000&gt;M75))+1</f>
        <v>3</v>
      </c>
      <c r="O75" s="4" t="s">
        <v>454</v>
      </c>
      <c r="P75" s="4" t="s">
        <v>10</v>
      </c>
      <c r="Q75" s="4" t="s">
        <v>464</v>
      </c>
      <c r="R75" s="29"/>
    </row>
    <row r="76" spans="1:18" s="8" customFormat="1" ht="20.100000000000001" customHeight="1">
      <c r="A76" s="4">
        <v>75</v>
      </c>
      <c r="B76" s="16" t="s">
        <v>186</v>
      </c>
      <c r="C76" s="1">
        <v>110.1</v>
      </c>
      <c r="D76" s="1" t="s">
        <v>11</v>
      </c>
      <c r="E76" s="1" t="s">
        <v>187</v>
      </c>
      <c r="F76" s="1" t="s">
        <v>13</v>
      </c>
      <c r="G76" s="16" t="s">
        <v>149</v>
      </c>
      <c r="H76" s="13">
        <v>65606600070006</v>
      </c>
      <c r="I76" s="1" t="s">
        <v>168</v>
      </c>
      <c r="J76" s="7" t="s">
        <v>78</v>
      </c>
      <c r="K76" s="1" t="s">
        <v>17</v>
      </c>
      <c r="L76" s="4"/>
      <c r="M76" s="21">
        <f>SUM(C76/2*60%+L76*40%)</f>
        <v>33.029999999999994</v>
      </c>
      <c r="N76" s="4">
        <f>SUMPRODUCT(($H$2:$H$1000=H76)*($M$2:$M$1000&gt;M76))+1</f>
        <v>9</v>
      </c>
      <c r="O76" s="4" t="s">
        <v>455</v>
      </c>
      <c r="P76" s="4" t="s">
        <v>72</v>
      </c>
      <c r="Q76" s="4"/>
      <c r="R76" s="29"/>
    </row>
    <row r="77" spans="1:18" s="8" customFormat="1" ht="20.100000000000001" customHeight="1">
      <c r="A77" s="4">
        <v>76</v>
      </c>
      <c r="B77" s="16" t="s">
        <v>188</v>
      </c>
      <c r="C77" s="1">
        <v>107</v>
      </c>
      <c r="D77" s="1" t="s">
        <v>11</v>
      </c>
      <c r="E77" s="1" t="s">
        <v>189</v>
      </c>
      <c r="F77" s="1" t="s">
        <v>13</v>
      </c>
      <c r="G77" s="16" t="s">
        <v>149</v>
      </c>
      <c r="H77" s="13">
        <v>65606600070006</v>
      </c>
      <c r="I77" s="1" t="s">
        <v>168</v>
      </c>
      <c r="J77" s="7" t="s">
        <v>78</v>
      </c>
      <c r="K77" s="1" t="s">
        <v>17</v>
      </c>
      <c r="L77" s="4">
        <v>74</v>
      </c>
      <c r="M77" s="21">
        <f>SUM(C77/2*60%+L77*40%)</f>
        <v>61.7</v>
      </c>
      <c r="N77" s="4">
        <f>SUMPRODUCT(($H$2:$H$1000=H77)*($M$2:$M$1000&gt;M77))+1</f>
        <v>4</v>
      </c>
      <c r="O77" s="4" t="s">
        <v>454</v>
      </c>
      <c r="P77" s="4" t="s">
        <v>458</v>
      </c>
      <c r="Q77" s="4" t="s">
        <v>464</v>
      </c>
      <c r="R77" s="29"/>
    </row>
    <row r="78" spans="1:18" s="8" customFormat="1" ht="20.100000000000001" customHeight="1">
      <c r="A78" s="4">
        <v>77</v>
      </c>
      <c r="B78" s="16" t="s">
        <v>190</v>
      </c>
      <c r="C78" s="1">
        <v>106.3</v>
      </c>
      <c r="D78" s="1" t="s">
        <v>39</v>
      </c>
      <c r="E78" s="1" t="s">
        <v>191</v>
      </c>
      <c r="F78" s="1" t="s">
        <v>45</v>
      </c>
      <c r="G78" s="16" t="s">
        <v>149</v>
      </c>
      <c r="H78" s="13">
        <v>65606600070006</v>
      </c>
      <c r="I78" s="1" t="s">
        <v>168</v>
      </c>
      <c r="J78" s="7" t="s">
        <v>78</v>
      </c>
      <c r="K78" s="1" t="s">
        <v>17</v>
      </c>
      <c r="L78" s="4">
        <v>79.599999999999994</v>
      </c>
      <c r="M78" s="21">
        <f>SUM(C78/2*60%+L78*40%)</f>
        <v>63.73</v>
      </c>
      <c r="N78" s="4">
        <f>SUMPRODUCT(($H$2:$H$1000=H78)*($M$2:$M$1000&gt;M78))+1</f>
        <v>2</v>
      </c>
      <c r="O78" s="4" t="s">
        <v>454</v>
      </c>
      <c r="P78" s="4" t="s">
        <v>10</v>
      </c>
      <c r="Q78" s="4" t="s">
        <v>464</v>
      </c>
      <c r="R78" s="29"/>
    </row>
    <row r="79" spans="1:18" s="8" customFormat="1" ht="20.100000000000001" customHeight="1">
      <c r="A79" s="4">
        <v>78</v>
      </c>
      <c r="B79" s="16" t="s">
        <v>192</v>
      </c>
      <c r="C79" s="1">
        <v>103.9</v>
      </c>
      <c r="D79" s="1" t="s">
        <v>39</v>
      </c>
      <c r="E79" s="1" t="s">
        <v>193</v>
      </c>
      <c r="F79" s="1" t="s">
        <v>13</v>
      </c>
      <c r="G79" s="16" t="s">
        <v>149</v>
      </c>
      <c r="H79" s="13">
        <v>65606600070006</v>
      </c>
      <c r="I79" s="1" t="s">
        <v>168</v>
      </c>
      <c r="J79" s="7" t="s">
        <v>78</v>
      </c>
      <c r="K79" s="1" t="s">
        <v>17</v>
      </c>
      <c r="L79" s="4">
        <v>66.599999999999994</v>
      </c>
      <c r="M79" s="21">
        <f>SUM(C79/2*60%+L79*40%)</f>
        <v>57.81</v>
      </c>
      <c r="N79" s="4">
        <f>SUMPRODUCT(($H$2:$H$1000=H79)*($M$2:$M$1000&gt;M79))+1</f>
        <v>7</v>
      </c>
      <c r="O79" s="4" t="s">
        <v>456</v>
      </c>
      <c r="P79" s="4" t="s">
        <v>72</v>
      </c>
      <c r="Q79" s="4"/>
      <c r="R79" s="29"/>
    </row>
    <row r="80" spans="1:18" s="8" customFormat="1" ht="20.100000000000001" customHeight="1">
      <c r="A80" s="4">
        <v>79</v>
      </c>
      <c r="B80" s="16" t="s">
        <v>194</v>
      </c>
      <c r="C80" s="1">
        <v>101.05</v>
      </c>
      <c r="D80" s="1" t="s">
        <v>11</v>
      </c>
      <c r="E80" s="1" t="s">
        <v>195</v>
      </c>
      <c r="F80" s="1" t="s">
        <v>13</v>
      </c>
      <c r="G80" s="16" t="s">
        <v>149</v>
      </c>
      <c r="H80" s="13">
        <v>65606600070006</v>
      </c>
      <c r="I80" s="1" t="s">
        <v>168</v>
      </c>
      <c r="J80" s="7" t="s">
        <v>78</v>
      </c>
      <c r="K80" s="1" t="s">
        <v>17</v>
      </c>
      <c r="L80" s="4">
        <v>69.2</v>
      </c>
      <c r="M80" s="21">
        <f>SUM(C80/2*60%+L80*40%)</f>
        <v>57.995000000000005</v>
      </c>
      <c r="N80" s="4">
        <f>SUMPRODUCT(($H$2:$H$1000=H80)*($M$2:$M$1000&gt;M80))+1</f>
        <v>6</v>
      </c>
      <c r="O80" s="4" t="s">
        <v>455</v>
      </c>
      <c r="P80" s="4" t="s">
        <v>72</v>
      </c>
      <c r="Q80" s="4"/>
      <c r="R80" s="29"/>
    </row>
    <row r="81" spans="1:18" s="8" customFormat="1" ht="20.100000000000001" customHeight="1">
      <c r="A81" s="4">
        <v>80</v>
      </c>
      <c r="B81" s="16" t="s">
        <v>196</v>
      </c>
      <c r="C81" s="1">
        <v>97.1</v>
      </c>
      <c r="D81" s="1" t="s">
        <v>39</v>
      </c>
      <c r="E81" s="1" t="s">
        <v>197</v>
      </c>
      <c r="F81" s="1" t="s">
        <v>37</v>
      </c>
      <c r="G81" s="16" t="s">
        <v>149</v>
      </c>
      <c r="H81" s="13">
        <v>65606600070006</v>
      </c>
      <c r="I81" s="1" t="s">
        <v>168</v>
      </c>
      <c r="J81" s="7" t="s">
        <v>78</v>
      </c>
      <c r="K81" s="1" t="s">
        <v>17</v>
      </c>
      <c r="L81" s="4">
        <v>61.6</v>
      </c>
      <c r="M81" s="21">
        <f>SUM(C81/2*60%+L81*40%)</f>
        <v>53.769999999999996</v>
      </c>
      <c r="N81" s="4">
        <f>SUMPRODUCT(($H$2:$H$1000=H81)*($M$2:$M$1000&gt;M81))+1</f>
        <v>8</v>
      </c>
      <c r="O81" s="4" t="s">
        <v>455</v>
      </c>
      <c r="P81" s="4" t="s">
        <v>72</v>
      </c>
      <c r="Q81" s="4"/>
      <c r="R81" s="29"/>
    </row>
    <row r="82" spans="1:18" s="8" customFormat="1" ht="20.100000000000001" customHeight="1">
      <c r="A82" s="4">
        <v>81</v>
      </c>
      <c r="B82" s="16" t="s">
        <v>198</v>
      </c>
      <c r="C82" s="1">
        <v>122.35</v>
      </c>
      <c r="D82" s="1" t="s">
        <v>39</v>
      </c>
      <c r="E82" s="1" t="s">
        <v>199</v>
      </c>
      <c r="F82" s="1" t="s">
        <v>13</v>
      </c>
      <c r="G82" s="16" t="s">
        <v>149</v>
      </c>
      <c r="H82" s="13">
        <v>66606600070007</v>
      </c>
      <c r="I82" s="1" t="s">
        <v>168</v>
      </c>
      <c r="J82" s="7" t="s">
        <v>16</v>
      </c>
      <c r="K82" s="1" t="s">
        <v>17</v>
      </c>
      <c r="L82" s="4">
        <v>73.599999999999994</v>
      </c>
      <c r="M82" s="21">
        <f>SUM(C82/2*60%+L82*40%)</f>
        <v>66.144999999999996</v>
      </c>
      <c r="N82" s="4">
        <f>SUMPRODUCT(($H$2:$H$1000=H82)*($M$2:$M$1000&gt;M82))+1</f>
        <v>1</v>
      </c>
      <c r="O82" s="4" t="s">
        <v>454</v>
      </c>
      <c r="P82" s="4" t="s">
        <v>10</v>
      </c>
      <c r="Q82" s="4" t="s">
        <v>464</v>
      </c>
      <c r="R82" s="29"/>
    </row>
    <row r="83" spans="1:18" s="8" customFormat="1" ht="20.100000000000001" customHeight="1">
      <c r="A83" s="4">
        <v>82</v>
      </c>
      <c r="B83" s="16" t="s">
        <v>200</v>
      </c>
      <c r="C83" s="1">
        <v>119.1</v>
      </c>
      <c r="D83" s="1" t="s">
        <v>11</v>
      </c>
      <c r="E83" s="1" t="s">
        <v>201</v>
      </c>
      <c r="F83" s="1" t="s">
        <v>13</v>
      </c>
      <c r="G83" s="16" t="s">
        <v>149</v>
      </c>
      <c r="H83" s="13">
        <v>66606600070007</v>
      </c>
      <c r="I83" s="1" t="s">
        <v>168</v>
      </c>
      <c r="J83" s="7" t="s">
        <v>16</v>
      </c>
      <c r="K83" s="1" t="s">
        <v>17</v>
      </c>
      <c r="L83" s="4">
        <v>74.599999999999994</v>
      </c>
      <c r="M83" s="21">
        <f>SUM(C83/2*60%+L83*40%)</f>
        <v>65.569999999999993</v>
      </c>
      <c r="N83" s="4">
        <f>SUMPRODUCT(($H$2:$H$1000=H83)*($M$2:$M$1000&gt;M83))+1</f>
        <v>2</v>
      </c>
      <c r="O83" s="4" t="s">
        <v>454</v>
      </c>
      <c r="P83" s="4" t="s">
        <v>72</v>
      </c>
      <c r="Q83" s="4"/>
      <c r="R83" s="29"/>
    </row>
    <row r="84" spans="1:18" s="8" customFormat="1" ht="20.100000000000001" customHeight="1">
      <c r="A84" s="4">
        <v>83</v>
      </c>
      <c r="B84" s="16" t="s">
        <v>202</v>
      </c>
      <c r="C84" s="1">
        <v>118.4</v>
      </c>
      <c r="D84" s="1" t="s">
        <v>11</v>
      </c>
      <c r="E84" s="1" t="s">
        <v>203</v>
      </c>
      <c r="F84" s="1" t="s">
        <v>13</v>
      </c>
      <c r="G84" s="16" t="s">
        <v>149</v>
      </c>
      <c r="H84" s="13">
        <v>66606600070007</v>
      </c>
      <c r="I84" s="1" t="s">
        <v>168</v>
      </c>
      <c r="J84" s="7" t="s">
        <v>16</v>
      </c>
      <c r="K84" s="1" t="s">
        <v>17</v>
      </c>
      <c r="L84" s="4">
        <v>73.599999999999994</v>
      </c>
      <c r="M84" s="21">
        <f>SUM(C84/2*60%+L84*40%)</f>
        <v>64.960000000000008</v>
      </c>
      <c r="N84" s="4">
        <f>SUMPRODUCT(($H$2:$H$1000=H84)*($M$2:$M$1000&gt;M84))+1</f>
        <v>3</v>
      </c>
      <c r="O84" s="4" t="s">
        <v>454</v>
      </c>
      <c r="P84" s="4" t="s">
        <v>72</v>
      </c>
      <c r="Q84" s="4"/>
      <c r="R84" s="29"/>
    </row>
    <row r="85" spans="1:18" s="8" customFormat="1" ht="20.100000000000001" customHeight="1">
      <c r="A85" s="4">
        <v>84</v>
      </c>
      <c r="B85" s="16" t="s">
        <v>204</v>
      </c>
      <c r="C85" s="1">
        <v>126.7</v>
      </c>
      <c r="D85" s="1" t="s">
        <v>39</v>
      </c>
      <c r="E85" s="1" t="s">
        <v>205</v>
      </c>
      <c r="F85" s="1" t="s">
        <v>13</v>
      </c>
      <c r="G85" s="16" t="s">
        <v>149</v>
      </c>
      <c r="H85" s="13">
        <v>66606600070008</v>
      </c>
      <c r="I85" s="1" t="s">
        <v>168</v>
      </c>
      <c r="J85" s="7" t="s">
        <v>16</v>
      </c>
      <c r="K85" s="1" t="s">
        <v>17</v>
      </c>
      <c r="L85" s="4">
        <v>76.2</v>
      </c>
      <c r="M85" s="21">
        <f>SUM(C85/2*60%+L85*40%)</f>
        <v>68.490000000000009</v>
      </c>
      <c r="N85" s="4">
        <f>SUMPRODUCT(($H$2:$H$1000=H85)*($M$2:$M$1000&gt;M85))+1</f>
        <v>2</v>
      </c>
      <c r="O85" s="4" t="s">
        <v>454</v>
      </c>
      <c r="P85" s="4" t="s">
        <v>72</v>
      </c>
      <c r="Q85" s="4"/>
      <c r="R85" s="29"/>
    </row>
    <row r="86" spans="1:18" s="8" customFormat="1" ht="20.100000000000001" customHeight="1">
      <c r="A86" s="4">
        <v>85</v>
      </c>
      <c r="B86" s="16" t="s">
        <v>206</v>
      </c>
      <c r="C86" s="1">
        <v>125.5</v>
      </c>
      <c r="D86" s="1" t="s">
        <v>39</v>
      </c>
      <c r="E86" s="1" t="s">
        <v>207</v>
      </c>
      <c r="F86" s="1" t="s">
        <v>13</v>
      </c>
      <c r="G86" s="16" t="s">
        <v>149</v>
      </c>
      <c r="H86" s="13">
        <v>66606600070008</v>
      </c>
      <c r="I86" s="1" t="s">
        <v>168</v>
      </c>
      <c r="J86" s="7" t="s">
        <v>16</v>
      </c>
      <c r="K86" s="1" t="s">
        <v>17</v>
      </c>
      <c r="L86" s="4">
        <v>79.2</v>
      </c>
      <c r="M86" s="21">
        <f>SUM(C86/2*60%+L86*40%)</f>
        <v>69.33</v>
      </c>
      <c r="N86" s="4">
        <f>SUMPRODUCT(($H$2:$H$1000=H86)*($M$2:$M$1000&gt;M86))+1</f>
        <v>1</v>
      </c>
      <c r="O86" s="4" t="s">
        <v>454</v>
      </c>
      <c r="P86" s="4" t="s">
        <v>10</v>
      </c>
      <c r="Q86" s="4" t="s">
        <v>464</v>
      </c>
      <c r="R86" s="29"/>
    </row>
    <row r="87" spans="1:18" s="8" customFormat="1" ht="20.100000000000001" customHeight="1">
      <c r="A87" s="4">
        <v>86</v>
      </c>
      <c r="B87" s="16" t="s">
        <v>208</v>
      </c>
      <c r="C87" s="1">
        <v>122.1</v>
      </c>
      <c r="D87" s="1" t="s">
        <v>39</v>
      </c>
      <c r="E87" s="1" t="s">
        <v>209</v>
      </c>
      <c r="F87" s="1" t="s">
        <v>173</v>
      </c>
      <c r="G87" s="16" t="s">
        <v>149</v>
      </c>
      <c r="H87" s="13">
        <v>66606600070008</v>
      </c>
      <c r="I87" s="1" t="s">
        <v>168</v>
      </c>
      <c r="J87" s="7" t="s">
        <v>16</v>
      </c>
      <c r="K87" s="1" t="s">
        <v>17</v>
      </c>
      <c r="L87" s="4">
        <v>77</v>
      </c>
      <c r="M87" s="21">
        <f>SUM(C87/2*60%+L87*40%)</f>
        <v>67.429999999999993</v>
      </c>
      <c r="N87" s="4">
        <f>SUMPRODUCT(($H$2:$H$1000=H87)*($M$2:$M$1000&gt;M87))+1</f>
        <v>3</v>
      </c>
      <c r="O87" s="4" t="s">
        <v>456</v>
      </c>
      <c r="P87" s="4" t="s">
        <v>72</v>
      </c>
      <c r="Q87" s="4"/>
      <c r="R87" s="29"/>
    </row>
    <row r="88" spans="1:18" s="8" customFormat="1" ht="20.100000000000001" customHeight="1">
      <c r="A88" s="4">
        <v>87</v>
      </c>
      <c r="B88" s="16" t="s">
        <v>210</v>
      </c>
      <c r="C88" s="1">
        <v>131.30000000000001</v>
      </c>
      <c r="D88" s="1" t="s">
        <v>11</v>
      </c>
      <c r="E88" s="1" t="s">
        <v>211</v>
      </c>
      <c r="F88" s="1" t="s">
        <v>13</v>
      </c>
      <c r="G88" s="16" t="s">
        <v>14</v>
      </c>
      <c r="H88" s="13">
        <v>66606600080001</v>
      </c>
      <c r="I88" s="1" t="s">
        <v>212</v>
      </c>
      <c r="J88" s="7" t="s">
        <v>16</v>
      </c>
      <c r="K88" s="1" t="s">
        <v>17</v>
      </c>
      <c r="L88" s="4">
        <v>84</v>
      </c>
      <c r="M88" s="21">
        <f>SUM(C88/2*60%+L88*40%)</f>
        <v>72.990000000000009</v>
      </c>
      <c r="N88" s="4">
        <f>SUMPRODUCT(($H$2:$H$1000=H88)*($M$2:$M$1000&gt;M88))+1</f>
        <v>1</v>
      </c>
      <c r="O88" s="4"/>
      <c r="P88" s="4" t="s">
        <v>10</v>
      </c>
      <c r="Q88" s="4" t="s">
        <v>464</v>
      </c>
      <c r="R88" s="29"/>
    </row>
    <row r="89" spans="1:18" s="8" customFormat="1" ht="20.100000000000001" customHeight="1">
      <c r="A89" s="4">
        <v>88</v>
      </c>
      <c r="B89" s="16" t="s">
        <v>213</v>
      </c>
      <c r="C89" s="1">
        <v>129.35</v>
      </c>
      <c r="D89" s="1" t="s">
        <v>11</v>
      </c>
      <c r="E89" s="1" t="s">
        <v>214</v>
      </c>
      <c r="F89" s="1" t="s">
        <v>45</v>
      </c>
      <c r="G89" s="16" t="s">
        <v>14</v>
      </c>
      <c r="H89" s="13">
        <v>66606600080001</v>
      </c>
      <c r="I89" s="1" t="s">
        <v>212</v>
      </c>
      <c r="J89" s="7" t="s">
        <v>16</v>
      </c>
      <c r="K89" s="1" t="s">
        <v>17</v>
      </c>
      <c r="L89" s="4">
        <v>76.599999999999994</v>
      </c>
      <c r="M89" s="21">
        <f>SUM(C89/2*60%+L89*40%)</f>
        <v>69.444999999999993</v>
      </c>
      <c r="N89" s="4">
        <f>SUMPRODUCT(($H$2:$H$1000=H89)*($M$2:$M$1000&gt;M89))+1</f>
        <v>2</v>
      </c>
      <c r="O89" s="4"/>
      <c r="P89" s="4" t="s">
        <v>72</v>
      </c>
      <c r="Q89" s="4"/>
      <c r="R89" s="29"/>
    </row>
    <row r="90" spans="1:18" s="8" customFormat="1" ht="20.100000000000001" customHeight="1">
      <c r="A90" s="4">
        <v>89</v>
      </c>
      <c r="B90" s="16" t="s">
        <v>215</v>
      </c>
      <c r="C90" s="1">
        <v>127.4</v>
      </c>
      <c r="D90" s="1" t="s">
        <v>11</v>
      </c>
      <c r="E90" s="1" t="s">
        <v>216</v>
      </c>
      <c r="F90" s="1" t="s">
        <v>13</v>
      </c>
      <c r="G90" s="16" t="s">
        <v>14</v>
      </c>
      <c r="H90" s="13">
        <v>66606600080001</v>
      </c>
      <c r="I90" s="1" t="s">
        <v>212</v>
      </c>
      <c r="J90" s="7" t="s">
        <v>16</v>
      </c>
      <c r="K90" s="1" t="s">
        <v>17</v>
      </c>
      <c r="L90" s="4">
        <v>77.8</v>
      </c>
      <c r="M90" s="21">
        <f>SUM(C90/2*60%+L90*40%)</f>
        <v>69.34</v>
      </c>
      <c r="N90" s="4">
        <f>SUMPRODUCT(($H$2:$H$1000=H90)*($M$2:$M$1000&gt;M90))+1</f>
        <v>3</v>
      </c>
      <c r="O90" s="4"/>
      <c r="P90" s="4" t="s">
        <v>72</v>
      </c>
      <c r="Q90" s="4"/>
      <c r="R90" s="29"/>
    </row>
    <row r="91" spans="1:18" s="8" customFormat="1" ht="20.100000000000001" customHeight="1">
      <c r="A91" s="4">
        <v>90</v>
      </c>
      <c r="B91" s="16" t="s">
        <v>217</v>
      </c>
      <c r="C91" s="1">
        <v>137.25</v>
      </c>
      <c r="D91" s="1" t="s">
        <v>11</v>
      </c>
      <c r="E91" s="1" t="s">
        <v>218</v>
      </c>
      <c r="F91" s="1" t="s">
        <v>13</v>
      </c>
      <c r="G91" s="16" t="s">
        <v>14</v>
      </c>
      <c r="H91" s="13">
        <v>66606600080002</v>
      </c>
      <c r="I91" s="1" t="s">
        <v>219</v>
      </c>
      <c r="J91" s="7" t="s">
        <v>78</v>
      </c>
      <c r="K91" s="1" t="s">
        <v>17</v>
      </c>
      <c r="L91" s="4">
        <v>85.8</v>
      </c>
      <c r="M91" s="21">
        <f>SUM(C91/2*60%+L91*40%)</f>
        <v>75.495000000000005</v>
      </c>
      <c r="N91" s="4">
        <f>SUMPRODUCT(($H$2:$H$1000=H91)*($M$2:$M$1000&gt;M91))+1</f>
        <v>1</v>
      </c>
      <c r="O91" s="4"/>
      <c r="P91" s="4" t="s">
        <v>10</v>
      </c>
      <c r="Q91" s="4" t="s">
        <v>464</v>
      </c>
      <c r="R91" s="29"/>
    </row>
    <row r="92" spans="1:18" s="8" customFormat="1" ht="20.100000000000001" customHeight="1">
      <c r="A92" s="4">
        <v>91</v>
      </c>
      <c r="B92" s="16" t="s">
        <v>220</v>
      </c>
      <c r="C92" s="1">
        <v>133.15</v>
      </c>
      <c r="D92" s="1" t="s">
        <v>11</v>
      </c>
      <c r="E92" s="1" t="s">
        <v>221</v>
      </c>
      <c r="F92" s="1" t="s">
        <v>13</v>
      </c>
      <c r="G92" s="16" t="s">
        <v>14</v>
      </c>
      <c r="H92" s="13">
        <v>66606600080002</v>
      </c>
      <c r="I92" s="1" t="s">
        <v>219</v>
      </c>
      <c r="J92" s="7" t="s">
        <v>78</v>
      </c>
      <c r="K92" s="1" t="s">
        <v>17</v>
      </c>
      <c r="L92" s="4">
        <v>80.599999999999994</v>
      </c>
      <c r="M92" s="21">
        <f>SUM(C92/2*60%+L92*40%)</f>
        <v>72.185000000000002</v>
      </c>
      <c r="N92" s="4">
        <f>SUMPRODUCT(($H$2:$H$1000=H92)*($M$2:$M$1000&gt;M92))+1</f>
        <v>3</v>
      </c>
      <c r="O92" s="4"/>
      <c r="P92" s="4" t="s">
        <v>10</v>
      </c>
      <c r="Q92" s="4" t="s">
        <v>464</v>
      </c>
      <c r="R92" s="29"/>
    </row>
    <row r="93" spans="1:18" s="8" customFormat="1" ht="20.100000000000001" customHeight="1">
      <c r="A93" s="4">
        <v>92</v>
      </c>
      <c r="B93" s="16" t="s">
        <v>222</v>
      </c>
      <c r="C93" s="1">
        <v>130.1</v>
      </c>
      <c r="D93" s="1" t="s">
        <v>11</v>
      </c>
      <c r="E93" s="1" t="s">
        <v>223</v>
      </c>
      <c r="F93" s="1" t="s">
        <v>13</v>
      </c>
      <c r="G93" s="16" t="s">
        <v>14</v>
      </c>
      <c r="H93" s="13">
        <v>66606600080002</v>
      </c>
      <c r="I93" s="1" t="s">
        <v>219</v>
      </c>
      <c r="J93" s="7" t="s">
        <v>78</v>
      </c>
      <c r="K93" s="1" t="s">
        <v>17</v>
      </c>
      <c r="L93" s="4">
        <v>86.6</v>
      </c>
      <c r="M93" s="21">
        <f>SUM(C93/2*60%+L93*40%)</f>
        <v>73.669999999999987</v>
      </c>
      <c r="N93" s="4">
        <f>SUMPRODUCT(($H$2:$H$1000=H93)*($M$2:$M$1000&gt;M93))+1</f>
        <v>2</v>
      </c>
      <c r="O93" s="4"/>
      <c r="P93" s="4" t="s">
        <v>10</v>
      </c>
      <c r="Q93" s="4" t="s">
        <v>464</v>
      </c>
      <c r="R93" s="29"/>
    </row>
    <row r="94" spans="1:18" s="8" customFormat="1" ht="20.100000000000001" customHeight="1">
      <c r="A94" s="4">
        <v>93</v>
      </c>
      <c r="B94" s="16" t="s">
        <v>224</v>
      </c>
      <c r="C94" s="1">
        <v>129.55000000000001</v>
      </c>
      <c r="D94" s="1" t="s">
        <v>11</v>
      </c>
      <c r="E94" s="1" t="s">
        <v>225</v>
      </c>
      <c r="F94" s="1" t="s">
        <v>13</v>
      </c>
      <c r="G94" s="16" t="s">
        <v>14</v>
      </c>
      <c r="H94" s="13">
        <v>66606600080002</v>
      </c>
      <c r="I94" s="1" t="s">
        <v>219</v>
      </c>
      <c r="J94" s="7" t="s">
        <v>78</v>
      </c>
      <c r="K94" s="1" t="s">
        <v>17</v>
      </c>
      <c r="L94" s="4">
        <v>78.8</v>
      </c>
      <c r="M94" s="21">
        <f>SUM(C94/2*60%+L94*40%)</f>
        <v>70.385000000000005</v>
      </c>
      <c r="N94" s="4">
        <f>SUMPRODUCT(($H$2:$H$1000=H94)*($M$2:$M$1000&gt;M94))+1</f>
        <v>5</v>
      </c>
      <c r="O94" s="4"/>
      <c r="P94" s="4" t="s">
        <v>72</v>
      </c>
      <c r="Q94" s="4"/>
      <c r="R94" s="29"/>
    </row>
    <row r="95" spans="1:18" s="8" customFormat="1" ht="20.100000000000001" customHeight="1">
      <c r="A95" s="4">
        <v>94</v>
      </c>
      <c r="B95" s="16" t="s">
        <v>226</v>
      </c>
      <c r="C95" s="1">
        <v>128.5</v>
      </c>
      <c r="D95" s="1" t="s">
        <v>11</v>
      </c>
      <c r="E95" s="1" t="s">
        <v>227</v>
      </c>
      <c r="F95" s="1" t="s">
        <v>13</v>
      </c>
      <c r="G95" s="16" t="s">
        <v>14</v>
      </c>
      <c r="H95" s="13">
        <v>66606600080002</v>
      </c>
      <c r="I95" s="1" t="s">
        <v>219</v>
      </c>
      <c r="J95" s="7" t="s">
        <v>78</v>
      </c>
      <c r="K95" s="1" t="s">
        <v>17</v>
      </c>
      <c r="L95" s="4">
        <v>76.599999999999994</v>
      </c>
      <c r="M95" s="21">
        <f>SUM(C95/2*60%+L95*40%)</f>
        <v>69.19</v>
      </c>
      <c r="N95" s="4">
        <f>SUMPRODUCT(($H$2:$H$1000=H95)*($M$2:$M$1000&gt;M95))+1</f>
        <v>7</v>
      </c>
      <c r="O95" s="4"/>
      <c r="P95" s="4" t="s">
        <v>72</v>
      </c>
      <c r="Q95" s="4"/>
      <c r="R95" s="29"/>
    </row>
    <row r="96" spans="1:18" s="8" customFormat="1" ht="20.100000000000001" customHeight="1">
      <c r="A96" s="4">
        <v>95</v>
      </c>
      <c r="B96" s="16" t="s">
        <v>228</v>
      </c>
      <c r="C96" s="1">
        <v>127.05</v>
      </c>
      <c r="D96" s="1" t="s">
        <v>11</v>
      </c>
      <c r="E96" s="1" t="s">
        <v>229</v>
      </c>
      <c r="F96" s="1" t="s">
        <v>13</v>
      </c>
      <c r="G96" s="16" t="s">
        <v>14</v>
      </c>
      <c r="H96" s="13">
        <v>66606600080002</v>
      </c>
      <c r="I96" s="1" t="s">
        <v>219</v>
      </c>
      <c r="J96" s="7" t="s">
        <v>78</v>
      </c>
      <c r="K96" s="1" t="s">
        <v>17</v>
      </c>
      <c r="L96" s="4">
        <v>82</v>
      </c>
      <c r="M96" s="21">
        <f>SUM(C96/2*60%+L96*40%)</f>
        <v>70.914999999999992</v>
      </c>
      <c r="N96" s="4">
        <f>SUMPRODUCT(($H$2:$H$1000=H96)*($M$2:$M$1000&gt;M96))+1</f>
        <v>4</v>
      </c>
      <c r="O96" s="4"/>
      <c r="P96" s="4" t="s">
        <v>72</v>
      </c>
      <c r="Q96" s="4"/>
      <c r="R96" s="29"/>
    </row>
    <row r="97" spans="1:18" s="8" customFormat="1" ht="20.100000000000001" customHeight="1">
      <c r="A97" s="4">
        <v>96</v>
      </c>
      <c r="B97" s="16" t="s">
        <v>230</v>
      </c>
      <c r="C97" s="1">
        <v>126.55</v>
      </c>
      <c r="D97" s="1" t="s">
        <v>11</v>
      </c>
      <c r="E97" s="1" t="s">
        <v>231</v>
      </c>
      <c r="F97" s="1" t="s">
        <v>13</v>
      </c>
      <c r="G97" s="16" t="s">
        <v>14</v>
      </c>
      <c r="H97" s="13">
        <v>66606600080002</v>
      </c>
      <c r="I97" s="1" t="s">
        <v>219</v>
      </c>
      <c r="J97" s="7" t="s">
        <v>78</v>
      </c>
      <c r="K97" s="1" t="s">
        <v>17</v>
      </c>
      <c r="L97" s="4">
        <v>74.400000000000006</v>
      </c>
      <c r="M97" s="21">
        <f>SUM(C97/2*60%+L97*40%)</f>
        <v>67.724999999999994</v>
      </c>
      <c r="N97" s="4">
        <f>SUMPRODUCT(($H$2:$H$1000=H97)*($M$2:$M$1000&gt;M97))+1</f>
        <v>9</v>
      </c>
      <c r="O97" s="4"/>
      <c r="P97" s="4" t="s">
        <v>72</v>
      </c>
      <c r="Q97" s="4"/>
      <c r="R97" s="29"/>
    </row>
    <row r="98" spans="1:18" s="8" customFormat="1" ht="20.100000000000001" customHeight="1">
      <c r="A98" s="4">
        <v>97</v>
      </c>
      <c r="B98" s="16" t="s">
        <v>232</v>
      </c>
      <c r="C98" s="1">
        <v>126.45</v>
      </c>
      <c r="D98" s="1" t="s">
        <v>11</v>
      </c>
      <c r="E98" s="1" t="s">
        <v>233</v>
      </c>
      <c r="F98" s="1" t="s">
        <v>13</v>
      </c>
      <c r="G98" s="16" t="s">
        <v>14</v>
      </c>
      <c r="H98" s="13">
        <v>66606600080002</v>
      </c>
      <c r="I98" s="1" t="s">
        <v>219</v>
      </c>
      <c r="J98" s="7" t="s">
        <v>78</v>
      </c>
      <c r="K98" s="1" t="s">
        <v>17</v>
      </c>
      <c r="L98" s="4">
        <v>79.599999999999994</v>
      </c>
      <c r="M98" s="21">
        <f>SUM(C98/2*60%+L98*40%)</f>
        <v>69.775000000000006</v>
      </c>
      <c r="N98" s="4">
        <f>SUMPRODUCT(($H$2:$H$1000=H98)*($M$2:$M$1000&gt;M98))+1</f>
        <v>6</v>
      </c>
      <c r="O98" s="4"/>
      <c r="P98" s="4" t="s">
        <v>72</v>
      </c>
      <c r="Q98" s="4"/>
      <c r="R98" s="29"/>
    </row>
    <row r="99" spans="1:18" s="8" customFormat="1" ht="20.100000000000001" customHeight="1">
      <c r="A99" s="4">
        <v>98</v>
      </c>
      <c r="B99" s="16" t="s">
        <v>234</v>
      </c>
      <c r="C99" s="1">
        <v>126.4</v>
      </c>
      <c r="D99" s="1" t="s">
        <v>11</v>
      </c>
      <c r="E99" s="1" t="s">
        <v>235</v>
      </c>
      <c r="F99" s="1" t="s">
        <v>13</v>
      </c>
      <c r="G99" s="16" t="s">
        <v>14</v>
      </c>
      <c r="H99" s="13">
        <v>66606600080002</v>
      </c>
      <c r="I99" s="1" t="s">
        <v>219</v>
      </c>
      <c r="J99" s="7" t="s">
        <v>78</v>
      </c>
      <c r="K99" s="1" t="s">
        <v>17</v>
      </c>
      <c r="L99" s="4">
        <v>75</v>
      </c>
      <c r="M99" s="21">
        <f>SUM(C99/2*60%+L99*40%)</f>
        <v>67.92</v>
      </c>
      <c r="N99" s="4">
        <f>SUMPRODUCT(($H$2:$H$1000=H99)*($M$2:$M$1000&gt;M99))+1</f>
        <v>8</v>
      </c>
      <c r="O99" s="4"/>
      <c r="P99" s="4" t="s">
        <v>72</v>
      </c>
      <c r="Q99" s="4"/>
      <c r="R99" s="29"/>
    </row>
    <row r="100" spans="1:18" s="8" customFormat="1" ht="20.100000000000001" customHeight="1">
      <c r="A100" s="4">
        <v>99</v>
      </c>
      <c r="B100" s="16" t="s">
        <v>236</v>
      </c>
      <c r="C100" s="1">
        <v>139.9</v>
      </c>
      <c r="D100" s="1" t="s">
        <v>39</v>
      </c>
      <c r="E100" s="1" t="s">
        <v>237</v>
      </c>
      <c r="F100" s="1" t="s">
        <v>13</v>
      </c>
      <c r="G100" s="16" t="s">
        <v>14</v>
      </c>
      <c r="H100" s="13">
        <v>66606600080003</v>
      </c>
      <c r="I100" s="1" t="s">
        <v>219</v>
      </c>
      <c r="J100" s="7" t="s">
        <v>17</v>
      </c>
      <c r="K100" s="1" t="s">
        <v>17</v>
      </c>
      <c r="L100" s="4">
        <v>83.2</v>
      </c>
      <c r="M100" s="21">
        <f>SUM(C100/2*60%+L100*40%)</f>
        <v>75.25</v>
      </c>
      <c r="N100" s="4">
        <f>SUMPRODUCT(($H$2:$H$1000=H100)*($M$2:$M$1000&gt;M100))+1</f>
        <v>1</v>
      </c>
      <c r="O100" s="4"/>
      <c r="P100" s="4" t="s">
        <v>10</v>
      </c>
      <c r="Q100" s="4" t="s">
        <v>465</v>
      </c>
      <c r="R100" s="29"/>
    </row>
    <row r="101" spans="1:18" s="8" customFormat="1" ht="20.100000000000001" customHeight="1">
      <c r="A101" s="4">
        <v>100</v>
      </c>
      <c r="B101" s="16" t="s">
        <v>238</v>
      </c>
      <c r="C101" s="1">
        <v>137.6</v>
      </c>
      <c r="D101" s="1" t="s">
        <v>39</v>
      </c>
      <c r="E101" s="1" t="s">
        <v>239</v>
      </c>
      <c r="F101" s="1" t="s">
        <v>45</v>
      </c>
      <c r="G101" s="16" t="s">
        <v>14</v>
      </c>
      <c r="H101" s="13">
        <v>66606600080003</v>
      </c>
      <c r="I101" s="1" t="s">
        <v>219</v>
      </c>
      <c r="J101" s="7" t="s">
        <v>17</v>
      </c>
      <c r="K101" s="1" t="s">
        <v>17</v>
      </c>
      <c r="L101" s="4">
        <v>79.599999999999994</v>
      </c>
      <c r="M101" s="21">
        <f>SUM(C101/2*60%+L101*40%)</f>
        <v>73.11999999999999</v>
      </c>
      <c r="N101" s="4">
        <f>SUMPRODUCT(($H$2:$H$1000=H101)*($M$2:$M$1000&gt;M101))+1</f>
        <v>4</v>
      </c>
      <c r="O101" s="4"/>
      <c r="P101" s="4" t="s">
        <v>72</v>
      </c>
      <c r="Q101" s="4"/>
      <c r="R101" s="29"/>
    </row>
    <row r="102" spans="1:18" s="8" customFormat="1" ht="20.100000000000001" customHeight="1">
      <c r="A102" s="4">
        <v>101</v>
      </c>
      <c r="B102" s="16" t="s">
        <v>240</v>
      </c>
      <c r="C102" s="1">
        <v>137.44999999999999</v>
      </c>
      <c r="D102" s="1" t="s">
        <v>39</v>
      </c>
      <c r="E102" s="1" t="s">
        <v>241</v>
      </c>
      <c r="F102" s="1" t="s">
        <v>13</v>
      </c>
      <c r="G102" s="16" t="s">
        <v>14</v>
      </c>
      <c r="H102" s="13">
        <v>66606600080003</v>
      </c>
      <c r="I102" s="1" t="s">
        <v>219</v>
      </c>
      <c r="J102" s="7" t="s">
        <v>17</v>
      </c>
      <c r="K102" s="1" t="s">
        <v>17</v>
      </c>
      <c r="L102" s="4">
        <v>80.8</v>
      </c>
      <c r="M102" s="21">
        <f>SUM(C102/2*60%+L102*40%)</f>
        <v>73.554999999999993</v>
      </c>
      <c r="N102" s="4">
        <f>SUMPRODUCT(($H$2:$H$1000=H102)*($M$2:$M$1000&gt;M102))+1</f>
        <v>3</v>
      </c>
      <c r="O102" s="4"/>
      <c r="P102" s="4" t="s">
        <v>72</v>
      </c>
      <c r="Q102" s="4"/>
      <c r="R102" s="29"/>
    </row>
    <row r="103" spans="1:18" s="8" customFormat="1" ht="20.100000000000001" customHeight="1">
      <c r="A103" s="4">
        <v>102</v>
      </c>
      <c r="B103" s="16" t="s">
        <v>242</v>
      </c>
      <c r="C103" s="1">
        <v>137.30000000000001</v>
      </c>
      <c r="D103" s="1" t="s">
        <v>39</v>
      </c>
      <c r="E103" s="1" t="s">
        <v>243</v>
      </c>
      <c r="F103" s="1" t="s">
        <v>13</v>
      </c>
      <c r="G103" s="16" t="s">
        <v>14</v>
      </c>
      <c r="H103" s="13">
        <v>66606600080003</v>
      </c>
      <c r="I103" s="1" t="s">
        <v>219</v>
      </c>
      <c r="J103" s="7" t="s">
        <v>17</v>
      </c>
      <c r="K103" s="1" t="s">
        <v>17</v>
      </c>
      <c r="L103" s="4">
        <v>77.599999999999994</v>
      </c>
      <c r="M103" s="21">
        <f>SUM(C103/2*60%+L103*40%)</f>
        <v>72.23</v>
      </c>
      <c r="N103" s="4">
        <f>SUMPRODUCT(($H$2:$H$1000=H103)*($M$2:$M$1000&gt;M103))+1</f>
        <v>5</v>
      </c>
      <c r="O103" s="4"/>
      <c r="P103" s="4" t="s">
        <v>72</v>
      </c>
      <c r="Q103" s="4"/>
      <c r="R103" s="29"/>
    </row>
    <row r="104" spans="1:18" s="8" customFormat="1" ht="20.100000000000001" customHeight="1">
      <c r="A104" s="4">
        <v>103</v>
      </c>
      <c r="B104" s="16" t="s">
        <v>244</v>
      </c>
      <c r="C104" s="1">
        <v>136.9</v>
      </c>
      <c r="D104" s="1" t="s">
        <v>39</v>
      </c>
      <c r="E104" s="1" t="s">
        <v>245</v>
      </c>
      <c r="F104" s="1" t="s">
        <v>13</v>
      </c>
      <c r="G104" s="16" t="s">
        <v>14</v>
      </c>
      <c r="H104" s="13">
        <v>66606600080003</v>
      </c>
      <c r="I104" s="1" t="s">
        <v>219</v>
      </c>
      <c r="J104" s="7" t="s">
        <v>17</v>
      </c>
      <c r="K104" s="1" t="s">
        <v>17</v>
      </c>
      <c r="L104" s="4">
        <v>83.8</v>
      </c>
      <c r="M104" s="21">
        <f>SUM(C104/2*60%+L104*40%)</f>
        <v>74.59</v>
      </c>
      <c r="N104" s="4">
        <f>SUMPRODUCT(($H$2:$H$1000=H104)*($M$2:$M$1000&gt;M104))+1</f>
        <v>2</v>
      </c>
      <c r="O104" s="4"/>
      <c r="P104" s="4" t="s">
        <v>10</v>
      </c>
      <c r="Q104" s="4" t="s">
        <v>465</v>
      </c>
      <c r="R104" s="29"/>
    </row>
    <row r="105" spans="1:18" s="8" customFormat="1" ht="20.100000000000001" customHeight="1">
      <c r="A105" s="4">
        <v>104</v>
      </c>
      <c r="B105" s="16" t="s">
        <v>246</v>
      </c>
      <c r="C105" s="1">
        <v>136.6</v>
      </c>
      <c r="D105" s="1" t="s">
        <v>39</v>
      </c>
      <c r="E105" s="1" t="s">
        <v>247</v>
      </c>
      <c r="F105" s="1" t="s">
        <v>13</v>
      </c>
      <c r="G105" s="16" t="s">
        <v>14</v>
      </c>
      <c r="H105" s="13">
        <v>66606600080003</v>
      </c>
      <c r="I105" s="1" t="s">
        <v>219</v>
      </c>
      <c r="J105" s="7" t="s">
        <v>17</v>
      </c>
      <c r="K105" s="1" t="s">
        <v>17</v>
      </c>
      <c r="L105" s="4">
        <v>77.8</v>
      </c>
      <c r="M105" s="21">
        <f>SUM(C105/2*60%+L105*40%)</f>
        <v>72.099999999999994</v>
      </c>
      <c r="N105" s="4">
        <f>SUMPRODUCT(($H$2:$H$1000=H105)*($M$2:$M$1000&gt;M105))+1</f>
        <v>6</v>
      </c>
      <c r="O105" s="4"/>
      <c r="P105" s="4" t="s">
        <v>72</v>
      </c>
      <c r="Q105" s="4"/>
      <c r="R105" s="29"/>
    </row>
    <row r="106" spans="1:18" s="8" customFormat="1" ht="20.100000000000001" customHeight="1">
      <c r="A106" s="4">
        <v>105</v>
      </c>
      <c r="B106" s="16" t="s">
        <v>248</v>
      </c>
      <c r="C106" s="1">
        <v>128.30000000000001</v>
      </c>
      <c r="D106" s="1" t="s">
        <v>11</v>
      </c>
      <c r="E106" s="1" t="s">
        <v>249</v>
      </c>
      <c r="F106" s="1" t="s">
        <v>13</v>
      </c>
      <c r="G106" s="16" t="s">
        <v>14</v>
      </c>
      <c r="H106" s="13">
        <v>66606600080004</v>
      </c>
      <c r="I106" s="1" t="s">
        <v>219</v>
      </c>
      <c r="J106" s="7" t="s">
        <v>16</v>
      </c>
      <c r="K106" s="1" t="s">
        <v>17</v>
      </c>
      <c r="L106" s="4">
        <v>80</v>
      </c>
      <c r="M106" s="21">
        <f>SUM(C106/2*60%+L106*40%)</f>
        <v>70.490000000000009</v>
      </c>
      <c r="N106" s="4">
        <f>SUMPRODUCT(($H$2:$H$1000=H106)*($M$2:$M$1000&gt;M106))+1</f>
        <v>1</v>
      </c>
      <c r="O106" s="4"/>
      <c r="P106" s="4" t="s">
        <v>10</v>
      </c>
      <c r="Q106" s="4" t="s">
        <v>464</v>
      </c>
      <c r="R106" s="29"/>
    </row>
    <row r="107" spans="1:18" s="8" customFormat="1" ht="20.100000000000001" customHeight="1">
      <c r="A107" s="4">
        <v>106</v>
      </c>
      <c r="B107" s="16" t="s">
        <v>250</v>
      </c>
      <c r="C107" s="1">
        <v>127.05</v>
      </c>
      <c r="D107" s="1" t="s">
        <v>39</v>
      </c>
      <c r="E107" s="1" t="s">
        <v>251</v>
      </c>
      <c r="F107" s="1" t="s">
        <v>13</v>
      </c>
      <c r="G107" s="16" t="s">
        <v>14</v>
      </c>
      <c r="H107" s="13">
        <v>66606600080004</v>
      </c>
      <c r="I107" s="1" t="s">
        <v>219</v>
      </c>
      <c r="J107" s="7" t="s">
        <v>16</v>
      </c>
      <c r="K107" s="1" t="s">
        <v>17</v>
      </c>
      <c r="L107" s="4">
        <v>73</v>
      </c>
      <c r="M107" s="21">
        <f>SUM(C107/2*60%+L107*40%)</f>
        <v>67.314999999999998</v>
      </c>
      <c r="N107" s="4">
        <f>SUMPRODUCT(($H$2:$H$1000=H107)*($M$2:$M$1000&gt;M107))+1</f>
        <v>3</v>
      </c>
      <c r="O107" s="4"/>
      <c r="P107" s="4" t="s">
        <v>72</v>
      </c>
      <c r="Q107" s="4"/>
      <c r="R107" s="29"/>
    </row>
    <row r="108" spans="1:18" s="8" customFormat="1" ht="20.100000000000001" customHeight="1">
      <c r="A108" s="4">
        <v>107</v>
      </c>
      <c r="B108" s="16" t="s">
        <v>252</v>
      </c>
      <c r="C108" s="1">
        <v>126.5</v>
      </c>
      <c r="D108" s="1" t="s">
        <v>11</v>
      </c>
      <c r="E108" s="1" t="s">
        <v>253</v>
      </c>
      <c r="F108" s="1" t="s">
        <v>13</v>
      </c>
      <c r="G108" s="16" t="s">
        <v>14</v>
      </c>
      <c r="H108" s="13">
        <v>66606600080004</v>
      </c>
      <c r="I108" s="1" t="s">
        <v>219</v>
      </c>
      <c r="J108" s="7" t="s">
        <v>16</v>
      </c>
      <c r="K108" s="1" t="s">
        <v>17</v>
      </c>
      <c r="L108" s="4">
        <v>77.400000000000006</v>
      </c>
      <c r="M108" s="21">
        <f>SUM(C108/2*60%+L108*40%)</f>
        <v>68.91</v>
      </c>
      <c r="N108" s="4">
        <f>SUMPRODUCT(($H$2:$H$1000=H108)*($M$2:$M$1000&gt;M108))+1</f>
        <v>2</v>
      </c>
      <c r="O108" s="4"/>
      <c r="P108" s="4" t="s">
        <v>72</v>
      </c>
      <c r="Q108" s="4"/>
      <c r="R108" s="29"/>
    </row>
    <row r="109" spans="1:18" s="8" customFormat="1" ht="20.100000000000001" customHeight="1">
      <c r="A109" s="4">
        <v>108</v>
      </c>
      <c r="B109" s="16" t="s">
        <v>254</v>
      </c>
      <c r="C109" s="1">
        <v>139.94999999999999</v>
      </c>
      <c r="D109" s="1" t="s">
        <v>11</v>
      </c>
      <c r="E109" s="1" t="s">
        <v>255</v>
      </c>
      <c r="F109" s="1" t="s">
        <v>13</v>
      </c>
      <c r="G109" s="16" t="s">
        <v>14</v>
      </c>
      <c r="H109" s="13">
        <v>66606600090001</v>
      </c>
      <c r="I109" s="1" t="s">
        <v>256</v>
      </c>
      <c r="J109" s="7" t="s">
        <v>16</v>
      </c>
      <c r="K109" s="1" t="s">
        <v>17</v>
      </c>
      <c r="L109" s="4">
        <v>84.6</v>
      </c>
      <c r="M109" s="21">
        <f>SUM(C109/2*60%+L109*40%)</f>
        <v>75.824999999999989</v>
      </c>
      <c r="N109" s="4">
        <f>SUMPRODUCT(($H$2:$H$1000=H109)*($M$2:$M$1000&gt;M109))+1</f>
        <v>1</v>
      </c>
      <c r="O109" s="4"/>
      <c r="P109" s="4" t="s">
        <v>10</v>
      </c>
      <c r="Q109" s="4" t="s">
        <v>464</v>
      </c>
      <c r="R109" s="29"/>
    </row>
    <row r="110" spans="1:18" s="8" customFormat="1" ht="20.100000000000001" customHeight="1">
      <c r="A110" s="4">
        <v>109</v>
      </c>
      <c r="B110" s="16" t="s">
        <v>257</v>
      </c>
      <c r="C110" s="1">
        <v>129.69999999999999</v>
      </c>
      <c r="D110" s="1" t="s">
        <v>39</v>
      </c>
      <c r="E110" s="1" t="s">
        <v>258</v>
      </c>
      <c r="F110" s="1" t="s">
        <v>13</v>
      </c>
      <c r="G110" s="16" t="s">
        <v>14</v>
      </c>
      <c r="H110" s="13">
        <v>66606600090001</v>
      </c>
      <c r="I110" s="1" t="s">
        <v>256</v>
      </c>
      <c r="J110" s="7" t="s">
        <v>16</v>
      </c>
      <c r="K110" s="1" t="s">
        <v>17</v>
      </c>
      <c r="L110" s="4">
        <v>84.7</v>
      </c>
      <c r="M110" s="21">
        <f>SUM(C110/2*60%+L110*40%)</f>
        <v>72.789999999999992</v>
      </c>
      <c r="N110" s="4">
        <f>SUMPRODUCT(($H$2:$H$1000=H110)*($M$2:$M$1000&gt;M110))+1</f>
        <v>2</v>
      </c>
      <c r="O110" s="4"/>
      <c r="P110" s="4" t="s">
        <v>72</v>
      </c>
      <c r="Q110" s="4"/>
      <c r="R110" s="29"/>
    </row>
    <row r="111" spans="1:18" s="8" customFormat="1" ht="20.100000000000001" customHeight="1">
      <c r="A111" s="4">
        <v>110</v>
      </c>
      <c r="B111" s="16" t="s">
        <v>259</v>
      </c>
      <c r="C111" s="1">
        <v>129.35</v>
      </c>
      <c r="D111" s="1" t="s">
        <v>11</v>
      </c>
      <c r="E111" s="1" t="s">
        <v>260</v>
      </c>
      <c r="F111" s="1" t="s">
        <v>13</v>
      </c>
      <c r="G111" s="16" t="s">
        <v>14</v>
      </c>
      <c r="H111" s="13">
        <v>66606600090001</v>
      </c>
      <c r="I111" s="1" t="s">
        <v>256</v>
      </c>
      <c r="J111" s="7" t="s">
        <v>16</v>
      </c>
      <c r="K111" s="1" t="s">
        <v>17</v>
      </c>
      <c r="L111" s="4">
        <v>84.4</v>
      </c>
      <c r="M111" s="21">
        <f>SUM(C111/2*60%+L111*40%)</f>
        <v>72.564999999999998</v>
      </c>
      <c r="N111" s="4">
        <f>SUMPRODUCT(($H$2:$H$1000=H111)*($M$2:$M$1000&gt;M111))+1</f>
        <v>3</v>
      </c>
      <c r="O111" s="4"/>
      <c r="P111" s="4" t="s">
        <v>72</v>
      </c>
      <c r="Q111" s="4"/>
      <c r="R111" s="29"/>
    </row>
    <row r="112" spans="1:18" s="8" customFormat="1" ht="20.100000000000001" customHeight="1">
      <c r="A112" s="4">
        <v>111</v>
      </c>
      <c r="B112" s="16" t="s">
        <v>261</v>
      </c>
      <c r="C112" s="1">
        <v>131.75</v>
      </c>
      <c r="D112" s="1" t="s">
        <v>39</v>
      </c>
      <c r="E112" s="1" t="s">
        <v>262</v>
      </c>
      <c r="F112" s="1" t="s">
        <v>13</v>
      </c>
      <c r="G112" s="16" t="s">
        <v>14</v>
      </c>
      <c r="H112" s="13">
        <v>66606600090002</v>
      </c>
      <c r="I112" s="1" t="s">
        <v>256</v>
      </c>
      <c r="J112" s="7" t="s">
        <v>16</v>
      </c>
      <c r="K112" s="1" t="s">
        <v>17</v>
      </c>
      <c r="L112" s="4"/>
      <c r="M112" s="21">
        <f>SUM(C112/2*60%+L112*40%)</f>
        <v>39.524999999999999</v>
      </c>
      <c r="N112" s="4">
        <f>SUMPRODUCT(($H$2:$H$1000=H112)*($M$2:$M$1000&gt;M112))+1</f>
        <v>3</v>
      </c>
      <c r="O112" s="4"/>
      <c r="P112" s="4" t="s">
        <v>72</v>
      </c>
      <c r="Q112" s="4"/>
      <c r="R112" s="29"/>
    </row>
    <row r="113" spans="1:18" s="8" customFormat="1" ht="20.100000000000001" customHeight="1">
      <c r="A113" s="4">
        <v>112</v>
      </c>
      <c r="B113" s="16" t="s">
        <v>263</v>
      </c>
      <c r="C113" s="1">
        <v>129.15</v>
      </c>
      <c r="D113" s="1" t="s">
        <v>11</v>
      </c>
      <c r="E113" s="1" t="s">
        <v>264</v>
      </c>
      <c r="F113" s="1" t="s">
        <v>13</v>
      </c>
      <c r="G113" s="16" t="s">
        <v>14</v>
      </c>
      <c r="H113" s="13">
        <v>66606600090002</v>
      </c>
      <c r="I113" s="1" t="s">
        <v>256</v>
      </c>
      <c r="J113" s="7" t="s">
        <v>16</v>
      </c>
      <c r="K113" s="1" t="s">
        <v>17</v>
      </c>
      <c r="L113" s="4">
        <v>81.599999999999994</v>
      </c>
      <c r="M113" s="21">
        <f>SUM(C113/2*60%+L113*40%)</f>
        <v>71.384999999999991</v>
      </c>
      <c r="N113" s="4">
        <f>SUMPRODUCT(($H$2:$H$1000=H113)*($M$2:$M$1000&gt;M113))+1</f>
        <v>1</v>
      </c>
      <c r="O113" s="4"/>
      <c r="P113" s="4" t="s">
        <v>10</v>
      </c>
      <c r="Q113" s="4" t="s">
        <v>464</v>
      </c>
      <c r="R113" s="29"/>
    </row>
    <row r="114" spans="1:18" s="8" customFormat="1" ht="20.100000000000001" customHeight="1">
      <c r="A114" s="4">
        <v>113</v>
      </c>
      <c r="B114" s="16" t="s">
        <v>265</v>
      </c>
      <c r="C114" s="1">
        <v>129.05000000000001</v>
      </c>
      <c r="D114" s="1" t="s">
        <v>11</v>
      </c>
      <c r="E114" s="1" t="s">
        <v>266</v>
      </c>
      <c r="F114" s="1" t="s">
        <v>267</v>
      </c>
      <c r="G114" s="16" t="s">
        <v>14</v>
      </c>
      <c r="H114" s="13">
        <v>66606600090002</v>
      </c>
      <c r="I114" s="1" t="s">
        <v>256</v>
      </c>
      <c r="J114" s="7" t="s">
        <v>16</v>
      </c>
      <c r="K114" s="1" t="s">
        <v>17</v>
      </c>
      <c r="L114" s="4">
        <v>78.8</v>
      </c>
      <c r="M114" s="21">
        <f>SUM(C114/2*60%+L114*40%)</f>
        <v>70.234999999999999</v>
      </c>
      <c r="N114" s="4">
        <f>SUMPRODUCT(($H$2:$H$1000=H114)*($M$2:$M$1000&gt;M114))+1</f>
        <v>2</v>
      </c>
      <c r="O114" s="4"/>
      <c r="P114" s="4" t="s">
        <v>72</v>
      </c>
      <c r="Q114" s="4"/>
      <c r="R114" s="29"/>
    </row>
    <row r="115" spans="1:18" s="8" customFormat="1" ht="20.100000000000001" customHeight="1">
      <c r="A115" s="4">
        <v>114</v>
      </c>
      <c r="B115" s="16" t="s">
        <v>268</v>
      </c>
      <c r="C115" s="1">
        <v>122.9</v>
      </c>
      <c r="D115" s="1" t="s">
        <v>11</v>
      </c>
      <c r="E115" s="1" t="s">
        <v>269</v>
      </c>
      <c r="F115" s="1" t="s">
        <v>13</v>
      </c>
      <c r="G115" s="16" t="s">
        <v>14</v>
      </c>
      <c r="H115" s="13">
        <v>66606600100001</v>
      </c>
      <c r="I115" s="1" t="s">
        <v>270</v>
      </c>
      <c r="J115" s="7" t="s">
        <v>16</v>
      </c>
      <c r="K115" s="1" t="s">
        <v>17</v>
      </c>
      <c r="L115" s="4">
        <v>93</v>
      </c>
      <c r="M115" s="21">
        <f>SUM(C115/2*60%+L115*40%)</f>
        <v>74.069999999999993</v>
      </c>
      <c r="N115" s="4">
        <f>SUMPRODUCT(($H$2:$H$1000=H115)*($M$2:$M$1000&gt;M115))+1</f>
        <v>1</v>
      </c>
      <c r="O115" s="4"/>
      <c r="P115" s="4" t="s">
        <v>10</v>
      </c>
      <c r="Q115" s="4" t="s">
        <v>464</v>
      </c>
      <c r="R115" s="29"/>
    </row>
    <row r="116" spans="1:18" s="8" customFormat="1" ht="20.100000000000001" customHeight="1">
      <c r="A116" s="4">
        <v>115</v>
      </c>
      <c r="B116" s="16" t="s">
        <v>271</v>
      </c>
      <c r="C116" s="1">
        <v>120.35</v>
      </c>
      <c r="D116" s="1" t="s">
        <v>11</v>
      </c>
      <c r="E116" s="1" t="s">
        <v>272</v>
      </c>
      <c r="F116" s="1" t="s">
        <v>13</v>
      </c>
      <c r="G116" s="16" t="s">
        <v>14</v>
      </c>
      <c r="H116" s="13">
        <v>66606600100001</v>
      </c>
      <c r="I116" s="1" t="s">
        <v>270</v>
      </c>
      <c r="J116" s="7" t="s">
        <v>16</v>
      </c>
      <c r="K116" s="1" t="s">
        <v>17</v>
      </c>
      <c r="L116" s="4"/>
      <c r="M116" s="21">
        <f>SUM(C116/2*60%+L116*40%)</f>
        <v>36.104999999999997</v>
      </c>
      <c r="N116" s="4">
        <f>SUMPRODUCT(($H$2:$H$1000=H116)*($M$2:$M$1000&gt;M116))+1</f>
        <v>3</v>
      </c>
      <c r="O116" s="4"/>
      <c r="P116" s="4" t="s">
        <v>72</v>
      </c>
      <c r="Q116" s="4"/>
      <c r="R116" s="29"/>
    </row>
    <row r="117" spans="1:18" s="8" customFormat="1" ht="20.100000000000001" customHeight="1">
      <c r="A117" s="4">
        <v>116</v>
      </c>
      <c r="B117" s="16" t="s">
        <v>273</v>
      </c>
      <c r="C117" s="1">
        <v>118.75</v>
      </c>
      <c r="D117" s="1" t="s">
        <v>39</v>
      </c>
      <c r="E117" s="1" t="s">
        <v>274</v>
      </c>
      <c r="F117" s="1" t="s">
        <v>13</v>
      </c>
      <c r="G117" s="16" t="s">
        <v>14</v>
      </c>
      <c r="H117" s="13">
        <v>66606600100001</v>
      </c>
      <c r="I117" s="1" t="s">
        <v>270</v>
      </c>
      <c r="J117" s="7" t="s">
        <v>16</v>
      </c>
      <c r="K117" s="1" t="s">
        <v>17</v>
      </c>
      <c r="L117" s="4">
        <v>88.2</v>
      </c>
      <c r="M117" s="21">
        <f>SUM(C117/2*60%+L117*40%)</f>
        <v>70.905000000000001</v>
      </c>
      <c r="N117" s="4">
        <f>SUMPRODUCT(($H$2:$H$1000=H117)*($M$2:$M$1000&gt;M117))+1</f>
        <v>2</v>
      </c>
      <c r="O117" s="4"/>
      <c r="P117" s="4" t="s">
        <v>72</v>
      </c>
      <c r="Q117" s="4"/>
      <c r="R117" s="29"/>
    </row>
    <row r="118" spans="1:18" s="8" customFormat="1" ht="20.100000000000001" customHeight="1">
      <c r="A118" s="4">
        <v>117</v>
      </c>
      <c r="B118" s="16" t="s">
        <v>275</v>
      </c>
      <c r="C118" s="1">
        <v>123.55</v>
      </c>
      <c r="D118" s="1" t="s">
        <v>39</v>
      </c>
      <c r="E118" s="1" t="s">
        <v>276</v>
      </c>
      <c r="F118" s="1" t="s">
        <v>13</v>
      </c>
      <c r="G118" s="16" t="s">
        <v>14</v>
      </c>
      <c r="H118" s="13">
        <v>66606600110001</v>
      </c>
      <c r="I118" s="1" t="s">
        <v>277</v>
      </c>
      <c r="J118" s="7" t="s">
        <v>78</v>
      </c>
      <c r="K118" s="1" t="s">
        <v>17</v>
      </c>
      <c r="L118" s="4">
        <v>88.4</v>
      </c>
      <c r="M118" s="21">
        <f>SUM(C118/2*60%+L118*40%)</f>
        <v>72.425000000000011</v>
      </c>
      <c r="N118" s="4">
        <f>SUMPRODUCT(($H$2:$H$1000=H118)*($M$2:$M$1000&gt;M118))+1</f>
        <v>1</v>
      </c>
      <c r="O118" s="4"/>
      <c r="P118" s="4" t="s">
        <v>10</v>
      </c>
      <c r="Q118" s="4" t="s">
        <v>465</v>
      </c>
      <c r="R118" s="29"/>
    </row>
    <row r="119" spans="1:18" s="8" customFormat="1" ht="20.100000000000001" customHeight="1">
      <c r="A119" s="4">
        <v>118</v>
      </c>
      <c r="B119" s="16" t="s">
        <v>278</v>
      </c>
      <c r="C119" s="1">
        <v>121.3</v>
      </c>
      <c r="D119" s="1" t="s">
        <v>39</v>
      </c>
      <c r="E119" s="1" t="s">
        <v>279</v>
      </c>
      <c r="F119" s="1" t="s">
        <v>13</v>
      </c>
      <c r="G119" s="16" t="s">
        <v>14</v>
      </c>
      <c r="H119" s="13">
        <v>66606600110001</v>
      </c>
      <c r="I119" s="1" t="s">
        <v>277</v>
      </c>
      <c r="J119" s="7" t="s">
        <v>78</v>
      </c>
      <c r="K119" s="1" t="s">
        <v>17</v>
      </c>
      <c r="L119" s="4">
        <v>77</v>
      </c>
      <c r="M119" s="21">
        <f>SUM(C119/2*60%+L119*40%)</f>
        <v>67.19</v>
      </c>
      <c r="N119" s="4">
        <f>SUMPRODUCT(($H$2:$H$1000=H119)*($M$2:$M$1000&gt;M119))+1</f>
        <v>4</v>
      </c>
      <c r="O119" s="4"/>
      <c r="P119" s="4" t="s">
        <v>72</v>
      </c>
      <c r="Q119" s="4"/>
      <c r="R119" s="29"/>
    </row>
    <row r="120" spans="1:18" s="8" customFormat="1" ht="20.100000000000001" customHeight="1">
      <c r="A120" s="4">
        <v>119</v>
      </c>
      <c r="B120" s="16" t="s">
        <v>280</v>
      </c>
      <c r="C120" s="1">
        <v>117.8</v>
      </c>
      <c r="D120" s="1" t="s">
        <v>11</v>
      </c>
      <c r="E120" s="1" t="s">
        <v>281</v>
      </c>
      <c r="F120" s="1" t="s">
        <v>13</v>
      </c>
      <c r="G120" s="16" t="s">
        <v>14</v>
      </c>
      <c r="H120" s="13">
        <v>66606600110001</v>
      </c>
      <c r="I120" s="1" t="s">
        <v>277</v>
      </c>
      <c r="J120" s="7" t="s">
        <v>78</v>
      </c>
      <c r="K120" s="1" t="s">
        <v>17</v>
      </c>
      <c r="L120" s="4">
        <v>88.6</v>
      </c>
      <c r="M120" s="21">
        <f>SUM(C120/2*60%+L120*40%)</f>
        <v>70.78</v>
      </c>
      <c r="N120" s="4">
        <f>SUMPRODUCT(($H$2:$H$1000=H120)*($M$2:$M$1000&gt;M120))+1</f>
        <v>2</v>
      </c>
      <c r="O120" s="4"/>
      <c r="P120" s="4" t="s">
        <v>10</v>
      </c>
      <c r="Q120" s="4" t="s">
        <v>464</v>
      </c>
      <c r="R120" s="29"/>
    </row>
    <row r="121" spans="1:18" s="8" customFormat="1" ht="20.100000000000001" customHeight="1">
      <c r="A121" s="4">
        <v>120</v>
      </c>
      <c r="B121" s="16" t="s">
        <v>282</v>
      </c>
      <c r="C121" s="1">
        <v>111.5</v>
      </c>
      <c r="D121" s="1" t="s">
        <v>11</v>
      </c>
      <c r="E121" s="1" t="s">
        <v>283</v>
      </c>
      <c r="F121" s="1" t="s">
        <v>13</v>
      </c>
      <c r="G121" s="16" t="s">
        <v>14</v>
      </c>
      <c r="H121" s="13">
        <v>66606600110001</v>
      </c>
      <c r="I121" s="1" t="s">
        <v>277</v>
      </c>
      <c r="J121" s="7" t="s">
        <v>78</v>
      </c>
      <c r="K121" s="1" t="s">
        <v>17</v>
      </c>
      <c r="L121" s="4">
        <v>81</v>
      </c>
      <c r="M121" s="21">
        <f>SUM(C121/2*60%+L121*40%)</f>
        <v>65.849999999999994</v>
      </c>
      <c r="N121" s="4">
        <f>SUMPRODUCT(($H$2:$H$1000=H121)*($M$2:$M$1000&gt;M121))+1</f>
        <v>5</v>
      </c>
      <c r="O121" s="4"/>
      <c r="P121" s="4" t="s">
        <v>72</v>
      </c>
      <c r="Q121" s="4"/>
      <c r="R121" s="29"/>
    </row>
    <row r="122" spans="1:18" s="8" customFormat="1" ht="20.100000000000001" customHeight="1">
      <c r="A122" s="4">
        <v>121</v>
      </c>
      <c r="B122" s="16" t="s">
        <v>284</v>
      </c>
      <c r="C122" s="1">
        <v>111.45</v>
      </c>
      <c r="D122" s="1" t="s">
        <v>11</v>
      </c>
      <c r="E122" s="1" t="s">
        <v>285</v>
      </c>
      <c r="F122" s="1" t="s">
        <v>34</v>
      </c>
      <c r="G122" s="16" t="s">
        <v>14</v>
      </c>
      <c r="H122" s="13">
        <v>66606600110001</v>
      </c>
      <c r="I122" s="1" t="s">
        <v>277</v>
      </c>
      <c r="J122" s="7" t="s">
        <v>78</v>
      </c>
      <c r="K122" s="1" t="s">
        <v>17</v>
      </c>
      <c r="L122" s="4">
        <v>86.4</v>
      </c>
      <c r="M122" s="21">
        <f>SUM(C122/2*60%+L122*40%)</f>
        <v>67.995000000000005</v>
      </c>
      <c r="N122" s="4">
        <f>SUMPRODUCT(($H$2:$H$1000=H122)*($M$2:$M$1000&gt;M122))+1</f>
        <v>3</v>
      </c>
      <c r="O122" s="4"/>
      <c r="P122" s="4" t="s">
        <v>10</v>
      </c>
      <c r="Q122" s="4" t="s">
        <v>464</v>
      </c>
      <c r="R122" s="29"/>
    </row>
    <row r="123" spans="1:18" s="8" customFormat="1" ht="20.100000000000001" customHeight="1">
      <c r="A123" s="4">
        <v>122</v>
      </c>
      <c r="B123" s="16" t="s">
        <v>286</v>
      </c>
      <c r="C123" s="1">
        <v>110.15</v>
      </c>
      <c r="D123" s="1" t="s">
        <v>11</v>
      </c>
      <c r="E123" s="1" t="s">
        <v>287</v>
      </c>
      <c r="F123" s="1" t="s">
        <v>13</v>
      </c>
      <c r="G123" s="16" t="s">
        <v>14</v>
      </c>
      <c r="H123" s="13">
        <v>66606600110001</v>
      </c>
      <c r="I123" s="1" t="s">
        <v>277</v>
      </c>
      <c r="J123" s="7" t="s">
        <v>78</v>
      </c>
      <c r="K123" s="1" t="s">
        <v>17</v>
      </c>
      <c r="L123" s="4">
        <v>78.8</v>
      </c>
      <c r="M123" s="21">
        <f>SUM(C123/2*60%+L123*40%)</f>
        <v>64.564999999999998</v>
      </c>
      <c r="N123" s="4">
        <f>SUMPRODUCT(($H$2:$H$1000=H123)*($M$2:$M$1000&gt;M123))+1</f>
        <v>6</v>
      </c>
      <c r="O123" s="4"/>
      <c r="P123" s="4" t="s">
        <v>72</v>
      </c>
      <c r="Q123" s="4"/>
      <c r="R123" s="29"/>
    </row>
    <row r="124" spans="1:18" s="8" customFormat="1" ht="20.100000000000001" customHeight="1">
      <c r="A124" s="4">
        <v>123</v>
      </c>
      <c r="B124" s="16" t="s">
        <v>288</v>
      </c>
      <c r="C124" s="1">
        <v>109.5</v>
      </c>
      <c r="D124" s="1" t="s">
        <v>11</v>
      </c>
      <c r="E124" s="1" t="s">
        <v>289</v>
      </c>
      <c r="F124" s="1" t="s">
        <v>13</v>
      </c>
      <c r="G124" s="16" t="s">
        <v>14</v>
      </c>
      <c r="H124" s="13">
        <v>66606600110001</v>
      </c>
      <c r="I124" s="1" t="s">
        <v>277</v>
      </c>
      <c r="J124" s="7" t="s">
        <v>78</v>
      </c>
      <c r="K124" s="1" t="s">
        <v>17</v>
      </c>
      <c r="L124" s="4">
        <v>74</v>
      </c>
      <c r="M124" s="21">
        <f>SUM(C124/2*60%+L124*40%)</f>
        <v>62.45</v>
      </c>
      <c r="N124" s="4">
        <f>SUMPRODUCT(($H$2:$H$1000=H124)*($M$2:$M$1000&gt;M124))+1</f>
        <v>8</v>
      </c>
      <c r="O124" s="4"/>
      <c r="P124" s="4" t="s">
        <v>72</v>
      </c>
      <c r="Q124" s="4"/>
      <c r="R124" s="29"/>
    </row>
    <row r="125" spans="1:18" s="8" customFormat="1" ht="20.100000000000001" customHeight="1">
      <c r="A125" s="4">
        <v>124</v>
      </c>
      <c r="B125" s="16" t="s">
        <v>290</v>
      </c>
      <c r="C125" s="1">
        <v>103.05</v>
      </c>
      <c r="D125" s="1" t="s">
        <v>11</v>
      </c>
      <c r="E125" s="1" t="s">
        <v>291</v>
      </c>
      <c r="F125" s="1" t="s">
        <v>13</v>
      </c>
      <c r="G125" s="16" t="s">
        <v>14</v>
      </c>
      <c r="H125" s="13">
        <v>66606600110001</v>
      </c>
      <c r="I125" s="1" t="s">
        <v>277</v>
      </c>
      <c r="J125" s="7" t="s">
        <v>78</v>
      </c>
      <c r="K125" s="1" t="s">
        <v>17</v>
      </c>
      <c r="L125" s="4">
        <v>78.599999999999994</v>
      </c>
      <c r="M125" s="21">
        <f>SUM(C125/2*60%+L125*40%)</f>
        <v>62.354999999999997</v>
      </c>
      <c r="N125" s="4">
        <f>SUMPRODUCT(($H$2:$H$1000=H125)*($M$2:$M$1000&gt;M125))+1</f>
        <v>9</v>
      </c>
      <c r="O125" s="4"/>
      <c r="P125" s="4" t="s">
        <v>72</v>
      </c>
      <c r="Q125" s="4"/>
      <c r="R125" s="29"/>
    </row>
    <row r="126" spans="1:18" s="8" customFormat="1" ht="20.100000000000001" customHeight="1">
      <c r="A126" s="4">
        <v>125</v>
      </c>
      <c r="B126" s="16" t="s">
        <v>292</v>
      </c>
      <c r="C126" s="1">
        <v>100.65</v>
      </c>
      <c r="D126" s="1" t="s">
        <v>11</v>
      </c>
      <c r="E126" s="1" t="s">
        <v>293</v>
      </c>
      <c r="F126" s="1" t="s">
        <v>13</v>
      </c>
      <c r="G126" s="16" t="s">
        <v>14</v>
      </c>
      <c r="H126" s="13">
        <v>66606600110001</v>
      </c>
      <c r="I126" s="1" t="s">
        <v>277</v>
      </c>
      <c r="J126" s="7" t="s">
        <v>78</v>
      </c>
      <c r="K126" s="1" t="s">
        <v>17</v>
      </c>
      <c r="L126" s="4">
        <v>81.599999999999994</v>
      </c>
      <c r="M126" s="21">
        <f>SUM(C126/2*60%+L126*40%)</f>
        <v>62.835000000000001</v>
      </c>
      <c r="N126" s="4">
        <f>SUMPRODUCT(($H$2:$H$1000=H126)*($M$2:$M$1000&gt;M126))+1</f>
        <v>7</v>
      </c>
      <c r="O126" s="4"/>
      <c r="P126" s="4" t="s">
        <v>72</v>
      </c>
      <c r="Q126" s="4"/>
      <c r="R126" s="29"/>
    </row>
    <row r="127" spans="1:18" s="8" customFormat="1" ht="20.100000000000001" customHeight="1">
      <c r="A127" s="4">
        <v>126</v>
      </c>
      <c r="B127" s="16" t="s">
        <v>294</v>
      </c>
      <c r="C127" s="1">
        <v>124.1</v>
      </c>
      <c r="D127" s="1" t="s">
        <v>39</v>
      </c>
      <c r="E127" s="1" t="s">
        <v>295</v>
      </c>
      <c r="F127" s="1" t="s">
        <v>13</v>
      </c>
      <c r="G127" s="16" t="s">
        <v>14</v>
      </c>
      <c r="H127" s="13">
        <v>66606600120001</v>
      </c>
      <c r="I127" s="1" t="s">
        <v>296</v>
      </c>
      <c r="J127" s="7" t="s">
        <v>16</v>
      </c>
      <c r="K127" s="1" t="s">
        <v>17</v>
      </c>
      <c r="L127" s="4">
        <v>76.7</v>
      </c>
      <c r="M127" s="21">
        <f>SUM(C127/2*60%+L127*40%)</f>
        <v>67.91</v>
      </c>
      <c r="N127" s="4">
        <f>SUMPRODUCT(($H$2:$H$1000=H127)*($M$2:$M$1000&gt;M127))+1</f>
        <v>3</v>
      </c>
      <c r="O127" s="4"/>
      <c r="P127" s="4" t="s">
        <v>72</v>
      </c>
      <c r="Q127" s="4"/>
      <c r="R127" s="29"/>
    </row>
    <row r="128" spans="1:18" s="8" customFormat="1" ht="20.100000000000001" customHeight="1">
      <c r="A128" s="4">
        <v>127</v>
      </c>
      <c r="B128" s="16" t="s">
        <v>297</v>
      </c>
      <c r="C128" s="1">
        <v>123.5</v>
      </c>
      <c r="D128" s="1" t="s">
        <v>39</v>
      </c>
      <c r="E128" s="1" t="s">
        <v>298</v>
      </c>
      <c r="F128" s="1" t="s">
        <v>13</v>
      </c>
      <c r="G128" s="16" t="s">
        <v>14</v>
      </c>
      <c r="H128" s="13">
        <v>66606600120001</v>
      </c>
      <c r="I128" s="1" t="s">
        <v>296</v>
      </c>
      <c r="J128" s="7" t="s">
        <v>16</v>
      </c>
      <c r="K128" s="1" t="s">
        <v>17</v>
      </c>
      <c r="L128" s="4">
        <v>88.4</v>
      </c>
      <c r="M128" s="21">
        <f>SUM(C128/2*60%+L128*40%)</f>
        <v>72.41</v>
      </c>
      <c r="N128" s="4">
        <f>SUMPRODUCT(($H$2:$H$1000=H128)*($M$2:$M$1000&gt;M128))+1</f>
        <v>1</v>
      </c>
      <c r="O128" s="4"/>
      <c r="P128" s="4" t="s">
        <v>10</v>
      </c>
      <c r="Q128" s="4" t="s">
        <v>465</v>
      </c>
      <c r="R128" s="29"/>
    </row>
    <row r="129" spans="1:18" s="8" customFormat="1" ht="20.100000000000001" customHeight="1">
      <c r="A129" s="4">
        <v>128</v>
      </c>
      <c r="B129" s="16" t="s">
        <v>299</v>
      </c>
      <c r="C129" s="1">
        <v>117.2</v>
      </c>
      <c r="D129" s="1" t="s">
        <v>39</v>
      </c>
      <c r="E129" s="1" t="s">
        <v>300</v>
      </c>
      <c r="F129" s="1" t="s">
        <v>13</v>
      </c>
      <c r="G129" s="16" t="s">
        <v>14</v>
      </c>
      <c r="H129" s="13">
        <v>66606600120001</v>
      </c>
      <c r="I129" s="1" t="s">
        <v>296</v>
      </c>
      <c r="J129" s="7" t="s">
        <v>16</v>
      </c>
      <c r="K129" s="1" t="s">
        <v>17</v>
      </c>
      <c r="L129" s="4">
        <v>88.2</v>
      </c>
      <c r="M129" s="21">
        <f>SUM(C129/2*60%+L129*40%)</f>
        <v>70.44</v>
      </c>
      <c r="N129" s="4">
        <f>SUMPRODUCT(($H$2:$H$1000=H129)*($M$2:$M$1000&gt;M129))+1</f>
        <v>2</v>
      </c>
      <c r="O129" s="4"/>
      <c r="P129" s="4" t="s">
        <v>72</v>
      </c>
      <c r="Q129" s="4"/>
      <c r="R129" s="29"/>
    </row>
    <row r="130" spans="1:18" s="8" customFormat="1" ht="20.100000000000001" customHeight="1">
      <c r="A130" s="4">
        <v>129</v>
      </c>
      <c r="B130" s="16" t="s">
        <v>301</v>
      </c>
      <c r="C130" s="1">
        <v>124.3</v>
      </c>
      <c r="D130" s="1" t="s">
        <v>11</v>
      </c>
      <c r="E130" s="1" t="s">
        <v>302</v>
      </c>
      <c r="F130" s="1" t="s">
        <v>13</v>
      </c>
      <c r="G130" s="16" t="s">
        <v>14</v>
      </c>
      <c r="H130" s="13">
        <v>66606600120002</v>
      </c>
      <c r="I130" s="1" t="s">
        <v>296</v>
      </c>
      <c r="J130" s="7" t="s">
        <v>16</v>
      </c>
      <c r="K130" s="1" t="s">
        <v>17</v>
      </c>
      <c r="L130" s="4">
        <v>75.400000000000006</v>
      </c>
      <c r="M130" s="21">
        <f>SUM(C130/2*60%+L130*40%)</f>
        <v>67.45</v>
      </c>
      <c r="N130" s="4">
        <f>SUMPRODUCT(($H$2:$H$1000=H130)*($M$2:$M$1000&gt;M130))+1</f>
        <v>1</v>
      </c>
      <c r="O130" s="4"/>
      <c r="P130" s="4" t="s">
        <v>10</v>
      </c>
      <c r="Q130" s="4" t="s">
        <v>464</v>
      </c>
      <c r="R130" s="29"/>
    </row>
    <row r="131" spans="1:18" s="8" customFormat="1" ht="20.100000000000001" customHeight="1">
      <c r="A131" s="4">
        <v>130</v>
      </c>
      <c r="B131" s="16" t="s">
        <v>303</v>
      </c>
      <c r="C131" s="1">
        <v>108</v>
      </c>
      <c r="D131" s="1" t="s">
        <v>11</v>
      </c>
      <c r="E131" s="1" t="s">
        <v>304</v>
      </c>
      <c r="F131" s="1" t="s">
        <v>13</v>
      </c>
      <c r="G131" s="16" t="s">
        <v>14</v>
      </c>
      <c r="H131" s="13">
        <v>66606600120002</v>
      </c>
      <c r="I131" s="1" t="s">
        <v>296</v>
      </c>
      <c r="J131" s="7" t="s">
        <v>16</v>
      </c>
      <c r="K131" s="1" t="s">
        <v>17</v>
      </c>
      <c r="L131" s="4">
        <v>87.1</v>
      </c>
      <c r="M131" s="21">
        <f>SUM(C131/2*60%+L131*40%)</f>
        <v>67.239999999999995</v>
      </c>
      <c r="N131" s="4">
        <f>SUMPRODUCT(($H$2:$H$1000=H131)*($M$2:$M$1000&gt;M131))+1</f>
        <v>2</v>
      </c>
      <c r="O131" s="4"/>
      <c r="P131" s="4" t="s">
        <v>72</v>
      </c>
      <c r="Q131" s="4"/>
      <c r="R131" s="29"/>
    </row>
    <row r="132" spans="1:18" s="8" customFormat="1" ht="20.100000000000001" customHeight="1">
      <c r="A132" s="4">
        <v>131</v>
      </c>
      <c r="B132" s="16" t="s">
        <v>305</v>
      </c>
      <c r="C132" s="1">
        <v>131.05000000000001</v>
      </c>
      <c r="D132" s="1" t="s">
        <v>39</v>
      </c>
      <c r="E132" s="1" t="s">
        <v>306</v>
      </c>
      <c r="F132" s="1" t="s">
        <v>13</v>
      </c>
      <c r="G132" s="16" t="s">
        <v>14</v>
      </c>
      <c r="H132" s="13">
        <v>66606600120003</v>
      </c>
      <c r="I132" s="1" t="s">
        <v>296</v>
      </c>
      <c r="J132" s="7" t="s">
        <v>16</v>
      </c>
      <c r="K132" s="1" t="s">
        <v>17</v>
      </c>
      <c r="L132" s="4">
        <v>90.4</v>
      </c>
      <c r="M132" s="21">
        <f>SUM(C132/2*60%+L132*40%)</f>
        <v>75.475000000000009</v>
      </c>
      <c r="N132" s="4">
        <f>SUMPRODUCT(($H$2:$H$1000=H132)*($M$2:$M$1000&gt;M132))+1</f>
        <v>1</v>
      </c>
      <c r="O132" s="4"/>
      <c r="P132" s="4" t="s">
        <v>10</v>
      </c>
      <c r="Q132" s="4" t="s">
        <v>465</v>
      </c>
      <c r="R132" s="29"/>
    </row>
    <row r="133" spans="1:18" s="8" customFormat="1" ht="20.100000000000001" customHeight="1">
      <c r="A133" s="4">
        <v>132</v>
      </c>
      <c r="B133" s="16" t="s">
        <v>307</v>
      </c>
      <c r="C133" s="1">
        <v>127.65</v>
      </c>
      <c r="D133" s="1" t="s">
        <v>39</v>
      </c>
      <c r="E133" s="1" t="s">
        <v>308</v>
      </c>
      <c r="F133" s="1" t="s">
        <v>13</v>
      </c>
      <c r="G133" s="16" t="s">
        <v>14</v>
      </c>
      <c r="H133" s="13">
        <v>66606600120003</v>
      </c>
      <c r="I133" s="1" t="s">
        <v>296</v>
      </c>
      <c r="J133" s="7" t="s">
        <v>16</v>
      </c>
      <c r="K133" s="1" t="s">
        <v>17</v>
      </c>
      <c r="L133" s="4">
        <v>81.400000000000006</v>
      </c>
      <c r="M133" s="21">
        <f>SUM(C133/2*60%+L133*40%)</f>
        <v>70.855000000000004</v>
      </c>
      <c r="N133" s="4">
        <f>SUMPRODUCT(($H$2:$H$1000=H133)*($M$2:$M$1000&gt;M133))+1</f>
        <v>3</v>
      </c>
      <c r="O133" s="4"/>
      <c r="P133" s="4" t="s">
        <v>72</v>
      </c>
      <c r="Q133" s="4"/>
      <c r="R133" s="29"/>
    </row>
    <row r="134" spans="1:18" s="8" customFormat="1" ht="20.100000000000001" customHeight="1">
      <c r="A134" s="4">
        <v>133</v>
      </c>
      <c r="B134" s="16" t="s">
        <v>309</v>
      </c>
      <c r="C134" s="1">
        <v>127.6</v>
      </c>
      <c r="D134" s="1" t="s">
        <v>39</v>
      </c>
      <c r="E134" s="1" t="s">
        <v>310</v>
      </c>
      <c r="F134" s="1" t="s">
        <v>13</v>
      </c>
      <c r="G134" s="16" t="s">
        <v>14</v>
      </c>
      <c r="H134" s="13">
        <v>66606600120003</v>
      </c>
      <c r="I134" s="1" t="s">
        <v>296</v>
      </c>
      <c r="J134" s="7" t="s">
        <v>16</v>
      </c>
      <c r="K134" s="1" t="s">
        <v>17</v>
      </c>
      <c r="L134" s="4">
        <v>84.2</v>
      </c>
      <c r="M134" s="21">
        <f>SUM(C134/2*60%+L134*40%)</f>
        <v>71.959999999999994</v>
      </c>
      <c r="N134" s="4">
        <f>SUMPRODUCT(($H$2:$H$1000=H134)*($M$2:$M$1000&gt;M134))+1</f>
        <v>2</v>
      </c>
      <c r="O134" s="4"/>
      <c r="P134" s="4" t="s">
        <v>72</v>
      </c>
      <c r="Q134" s="4"/>
      <c r="R134" s="29"/>
    </row>
    <row r="135" spans="1:18" s="8" customFormat="1" ht="20.100000000000001" customHeight="1">
      <c r="A135" s="4">
        <v>134</v>
      </c>
      <c r="B135" s="16" t="s">
        <v>311</v>
      </c>
      <c r="C135" s="1">
        <v>133.35</v>
      </c>
      <c r="D135" s="1" t="s">
        <v>39</v>
      </c>
      <c r="E135" s="1" t="s">
        <v>312</v>
      </c>
      <c r="F135" s="1" t="s">
        <v>24</v>
      </c>
      <c r="G135" s="16" t="s">
        <v>14</v>
      </c>
      <c r="H135" s="13">
        <v>66606600120004</v>
      </c>
      <c r="I135" s="1" t="s">
        <v>296</v>
      </c>
      <c r="J135" s="7" t="s">
        <v>16</v>
      </c>
      <c r="K135" s="1" t="s">
        <v>17</v>
      </c>
      <c r="L135" s="4">
        <v>82.8</v>
      </c>
      <c r="M135" s="21">
        <f>SUM(C135/2*60%+L135*40%)</f>
        <v>73.125</v>
      </c>
      <c r="N135" s="4">
        <f>SUMPRODUCT(($H$2:$H$1000=H135)*($M$2:$M$1000&gt;M135))+1</f>
        <v>2</v>
      </c>
      <c r="O135" s="4"/>
      <c r="P135" s="4" t="s">
        <v>72</v>
      </c>
      <c r="Q135" s="4"/>
      <c r="R135" s="29"/>
    </row>
    <row r="136" spans="1:18" s="8" customFormat="1" ht="20.100000000000001" customHeight="1">
      <c r="A136" s="4">
        <v>135</v>
      </c>
      <c r="B136" s="16" t="s">
        <v>313</v>
      </c>
      <c r="C136" s="1">
        <v>132.35</v>
      </c>
      <c r="D136" s="1" t="s">
        <v>39</v>
      </c>
      <c r="E136" s="1" t="s">
        <v>314</v>
      </c>
      <c r="F136" s="1" t="s">
        <v>34</v>
      </c>
      <c r="G136" s="16" t="s">
        <v>14</v>
      </c>
      <c r="H136" s="13">
        <v>66606600120004</v>
      </c>
      <c r="I136" s="1" t="s">
        <v>296</v>
      </c>
      <c r="J136" s="7" t="s">
        <v>16</v>
      </c>
      <c r="K136" s="1" t="s">
        <v>17</v>
      </c>
      <c r="L136" s="4">
        <v>91.9</v>
      </c>
      <c r="M136" s="21">
        <f>SUM(C136/2*60%+L136*40%)</f>
        <v>76.465000000000003</v>
      </c>
      <c r="N136" s="4">
        <f>SUMPRODUCT(($H$2:$H$1000=H136)*($M$2:$M$1000&gt;M136))+1</f>
        <v>1</v>
      </c>
      <c r="O136" s="4"/>
      <c r="P136" s="4" t="s">
        <v>10</v>
      </c>
      <c r="Q136" s="4" t="s">
        <v>465</v>
      </c>
      <c r="R136" s="29"/>
    </row>
    <row r="137" spans="1:18" s="8" customFormat="1" ht="20.100000000000001" customHeight="1">
      <c r="A137" s="4">
        <v>136</v>
      </c>
      <c r="B137" s="16" t="s">
        <v>315</v>
      </c>
      <c r="C137" s="1">
        <v>131.1</v>
      </c>
      <c r="D137" s="1" t="s">
        <v>39</v>
      </c>
      <c r="E137" s="1" t="s">
        <v>316</v>
      </c>
      <c r="F137" s="1" t="s">
        <v>13</v>
      </c>
      <c r="G137" s="16" t="s">
        <v>14</v>
      </c>
      <c r="H137" s="13">
        <v>66606600120004</v>
      </c>
      <c r="I137" s="1" t="s">
        <v>296</v>
      </c>
      <c r="J137" s="7" t="s">
        <v>16</v>
      </c>
      <c r="K137" s="1" t="s">
        <v>17</v>
      </c>
      <c r="L137" s="4">
        <v>79.2</v>
      </c>
      <c r="M137" s="21">
        <f>SUM(C137/2*60%+L137*40%)</f>
        <v>71.010000000000005</v>
      </c>
      <c r="N137" s="4">
        <f>SUMPRODUCT(($H$2:$H$1000=H137)*($M$2:$M$1000&gt;M137))+1</f>
        <v>3</v>
      </c>
      <c r="O137" s="4"/>
      <c r="P137" s="4" t="s">
        <v>72</v>
      </c>
      <c r="Q137" s="4"/>
      <c r="R137" s="29"/>
    </row>
    <row r="138" spans="1:18" s="8" customFormat="1" ht="20.100000000000001" customHeight="1">
      <c r="A138" s="4">
        <v>137</v>
      </c>
      <c r="B138" s="16" t="s">
        <v>317</v>
      </c>
      <c r="C138" s="1">
        <v>121.25</v>
      </c>
      <c r="D138" s="1" t="s">
        <v>11</v>
      </c>
      <c r="E138" s="1" t="s">
        <v>318</v>
      </c>
      <c r="F138" s="1" t="s">
        <v>45</v>
      </c>
      <c r="G138" s="16" t="s">
        <v>14</v>
      </c>
      <c r="H138" s="13">
        <v>66606600120005</v>
      </c>
      <c r="I138" s="1" t="s">
        <v>296</v>
      </c>
      <c r="J138" s="7" t="s">
        <v>16</v>
      </c>
      <c r="K138" s="1" t="s">
        <v>17</v>
      </c>
      <c r="L138" s="4">
        <v>81.2</v>
      </c>
      <c r="M138" s="21">
        <f>SUM(C138/2*60%+L138*40%)</f>
        <v>68.855000000000004</v>
      </c>
      <c r="N138" s="4">
        <f>SUMPRODUCT(($H$2:$H$1000=H138)*($M$2:$M$1000&gt;M138))+1</f>
        <v>1</v>
      </c>
      <c r="O138" s="4"/>
      <c r="P138" s="4" t="s">
        <v>10</v>
      </c>
      <c r="Q138" s="4" t="s">
        <v>464</v>
      </c>
      <c r="R138" s="29"/>
    </row>
    <row r="139" spans="1:18" s="8" customFormat="1" ht="20.100000000000001" customHeight="1">
      <c r="A139" s="4">
        <v>138</v>
      </c>
      <c r="B139" s="16" t="s">
        <v>319</v>
      </c>
      <c r="C139" s="1">
        <v>112.45</v>
      </c>
      <c r="D139" s="1" t="s">
        <v>11</v>
      </c>
      <c r="E139" s="1" t="s">
        <v>320</v>
      </c>
      <c r="F139" s="1" t="s">
        <v>45</v>
      </c>
      <c r="G139" s="16" t="s">
        <v>14</v>
      </c>
      <c r="H139" s="13">
        <v>66606600120005</v>
      </c>
      <c r="I139" s="1" t="s">
        <v>296</v>
      </c>
      <c r="J139" s="7" t="s">
        <v>16</v>
      </c>
      <c r="K139" s="1" t="s">
        <v>17</v>
      </c>
      <c r="L139" s="4">
        <v>87.2</v>
      </c>
      <c r="M139" s="21">
        <f>SUM(C139/2*60%+L139*40%)</f>
        <v>68.615000000000009</v>
      </c>
      <c r="N139" s="4">
        <f>SUMPRODUCT(($H$2:$H$1000=H139)*($M$2:$M$1000&gt;M139))+1</f>
        <v>2</v>
      </c>
      <c r="O139" s="4"/>
      <c r="P139" s="4" t="s">
        <v>72</v>
      </c>
      <c r="Q139" s="4"/>
      <c r="R139" s="29"/>
    </row>
    <row r="140" spans="1:18" s="8" customFormat="1" ht="20.100000000000001" customHeight="1">
      <c r="A140" s="4">
        <v>139</v>
      </c>
      <c r="B140" s="16" t="s">
        <v>321</v>
      </c>
      <c r="C140" s="1">
        <v>109.75</v>
      </c>
      <c r="D140" s="1" t="s">
        <v>11</v>
      </c>
      <c r="E140" s="1" t="s">
        <v>322</v>
      </c>
      <c r="F140" s="1" t="s">
        <v>45</v>
      </c>
      <c r="G140" s="16" t="s">
        <v>14</v>
      </c>
      <c r="H140" s="13">
        <v>66606600120005</v>
      </c>
      <c r="I140" s="1" t="s">
        <v>296</v>
      </c>
      <c r="J140" s="7" t="s">
        <v>16</v>
      </c>
      <c r="K140" s="1" t="s">
        <v>17</v>
      </c>
      <c r="L140" s="4">
        <v>80.599999999999994</v>
      </c>
      <c r="M140" s="21">
        <f>SUM(C140/2*60%+L140*40%)</f>
        <v>65.164999999999992</v>
      </c>
      <c r="N140" s="4">
        <f>SUMPRODUCT(($H$2:$H$1000=H140)*($M$2:$M$1000&gt;M140))+1</f>
        <v>3</v>
      </c>
      <c r="O140" s="4"/>
      <c r="P140" s="4" t="s">
        <v>72</v>
      </c>
      <c r="Q140" s="4"/>
      <c r="R140" s="29"/>
    </row>
    <row r="141" spans="1:18" s="8" customFormat="1" ht="20.100000000000001" customHeight="1">
      <c r="A141" s="4">
        <v>140</v>
      </c>
      <c r="B141" s="15" t="s">
        <v>323</v>
      </c>
      <c r="C141" s="2">
        <v>130.94999999999999</v>
      </c>
      <c r="D141" s="2" t="s">
        <v>39</v>
      </c>
      <c r="E141" s="2" t="s">
        <v>324</v>
      </c>
      <c r="F141" s="2" t="s">
        <v>13</v>
      </c>
      <c r="G141" s="15" t="s">
        <v>14</v>
      </c>
      <c r="H141" s="14">
        <v>66606600130001</v>
      </c>
      <c r="I141" s="2" t="s">
        <v>325</v>
      </c>
      <c r="J141" s="5" t="s">
        <v>16</v>
      </c>
      <c r="K141" s="2" t="s">
        <v>17</v>
      </c>
      <c r="L141" s="4">
        <v>80.2</v>
      </c>
      <c r="M141" s="21">
        <f>SUM(C141/2*60%+L141*40%)</f>
        <v>71.365000000000009</v>
      </c>
      <c r="N141" s="4">
        <f>SUMPRODUCT(($H$2:$H$1000=H141)*($M$2:$M$1000&gt;M141))+1</f>
        <v>3</v>
      </c>
      <c r="O141" s="4"/>
      <c r="P141" s="4" t="s">
        <v>72</v>
      </c>
      <c r="Q141" s="4"/>
      <c r="R141" s="29"/>
    </row>
    <row r="142" spans="1:18" s="8" customFormat="1" ht="20.100000000000001" customHeight="1">
      <c r="A142" s="4">
        <v>141</v>
      </c>
      <c r="B142" s="15" t="s">
        <v>326</v>
      </c>
      <c r="C142" s="2">
        <v>129.65</v>
      </c>
      <c r="D142" s="2" t="s">
        <v>39</v>
      </c>
      <c r="E142" s="2" t="s">
        <v>327</v>
      </c>
      <c r="F142" s="2" t="s">
        <v>13</v>
      </c>
      <c r="G142" s="15" t="s">
        <v>14</v>
      </c>
      <c r="H142" s="14">
        <v>66606600130001</v>
      </c>
      <c r="I142" s="2" t="s">
        <v>325</v>
      </c>
      <c r="J142" s="5" t="s">
        <v>16</v>
      </c>
      <c r="K142" s="2" t="s">
        <v>17</v>
      </c>
      <c r="L142" s="4">
        <v>82.6</v>
      </c>
      <c r="M142" s="21">
        <f>SUM(C142/2*60%+L142*40%)</f>
        <v>71.935000000000002</v>
      </c>
      <c r="N142" s="4">
        <f>SUMPRODUCT(($H$2:$H$1000=H142)*($M$2:$M$1000&gt;M142))+1</f>
        <v>1</v>
      </c>
      <c r="O142" s="4"/>
      <c r="P142" s="4" t="s">
        <v>10</v>
      </c>
      <c r="Q142" s="4" t="s">
        <v>465</v>
      </c>
      <c r="R142" s="29"/>
    </row>
    <row r="143" spans="1:18" s="8" customFormat="1" ht="20.100000000000001" customHeight="1">
      <c r="A143" s="4">
        <v>142</v>
      </c>
      <c r="B143" s="15" t="s">
        <v>328</v>
      </c>
      <c r="C143" s="2">
        <v>124.5</v>
      </c>
      <c r="D143" s="2" t="s">
        <v>39</v>
      </c>
      <c r="E143" s="2" t="s">
        <v>329</v>
      </c>
      <c r="F143" s="2" t="s">
        <v>13</v>
      </c>
      <c r="G143" s="15" t="s">
        <v>14</v>
      </c>
      <c r="H143" s="14">
        <v>66606600130001</v>
      </c>
      <c r="I143" s="2" t="s">
        <v>325</v>
      </c>
      <c r="J143" s="5" t="s">
        <v>16</v>
      </c>
      <c r="K143" s="2" t="s">
        <v>17</v>
      </c>
      <c r="L143" s="4">
        <v>85.8</v>
      </c>
      <c r="M143" s="21">
        <f>SUM(C143/2*60%+L143*40%)</f>
        <v>71.67</v>
      </c>
      <c r="N143" s="4">
        <f>SUMPRODUCT(($H$2:$H$1000=H143)*($M$2:$M$1000&gt;M143))+1</f>
        <v>2</v>
      </c>
      <c r="O143" s="4"/>
      <c r="P143" s="4" t="s">
        <v>72</v>
      </c>
      <c r="Q143" s="4"/>
      <c r="R143" s="29"/>
    </row>
    <row r="144" spans="1:18" s="8" customFormat="1" ht="20.100000000000001" customHeight="1">
      <c r="A144" s="4">
        <v>143</v>
      </c>
      <c r="B144" s="15" t="s">
        <v>330</v>
      </c>
      <c r="C144" s="2">
        <v>135.69999999999999</v>
      </c>
      <c r="D144" s="2" t="s">
        <v>11</v>
      </c>
      <c r="E144" s="2" t="s">
        <v>331</v>
      </c>
      <c r="F144" s="2" t="s">
        <v>13</v>
      </c>
      <c r="G144" s="15" t="s">
        <v>14</v>
      </c>
      <c r="H144" s="14">
        <v>66606600130002</v>
      </c>
      <c r="I144" s="2" t="s">
        <v>325</v>
      </c>
      <c r="J144" s="5" t="s">
        <v>16</v>
      </c>
      <c r="K144" s="2" t="s">
        <v>17</v>
      </c>
      <c r="L144" s="4">
        <v>88.4</v>
      </c>
      <c r="M144" s="21">
        <f>SUM(C144/2*60%+L144*40%)</f>
        <v>76.069999999999993</v>
      </c>
      <c r="N144" s="4">
        <f>SUMPRODUCT(($H$2:$H$1000=H144)*($M$2:$M$1000&gt;M144))+1</f>
        <v>1</v>
      </c>
      <c r="O144" s="4"/>
      <c r="P144" s="4" t="s">
        <v>10</v>
      </c>
      <c r="Q144" s="4" t="s">
        <v>464</v>
      </c>
      <c r="R144" s="29"/>
    </row>
    <row r="145" spans="1:18" s="8" customFormat="1" ht="20.100000000000001" customHeight="1">
      <c r="A145" s="4">
        <v>144</v>
      </c>
      <c r="B145" s="15" t="s">
        <v>332</v>
      </c>
      <c r="C145" s="2">
        <v>133.19999999999999</v>
      </c>
      <c r="D145" s="2" t="s">
        <v>11</v>
      </c>
      <c r="E145" s="2" t="s">
        <v>333</v>
      </c>
      <c r="F145" s="2" t="s">
        <v>13</v>
      </c>
      <c r="G145" s="15" t="s">
        <v>14</v>
      </c>
      <c r="H145" s="14">
        <v>66606600130002</v>
      </c>
      <c r="I145" s="2" t="s">
        <v>325</v>
      </c>
      <c r="J145" s="5" t="s">
        <v>16</v>
      </c>
      <c r="K145" s="2" t="s">
        <v>17</v>
      </c>
      <c r="L145" s="4">
        <v>75</v>
      </c>
      <c r="M145" s="21">
        <f>SUM(C145/2*60%+L145*40%)</f>
        <v>69.959999999999994</v>
      </c>
      <c r="N145" s="4">
        <f>SUMPRODUCT(($H$2:$H$1000=H145)*($M$2:$M$1000&gt;M145))+1</f>
        <v>3</v>
      </c>
      <c r="O145" s="4"/>
      <c r="P145" s="4" t="s">
        <v>72</v>
      </c>
      <c r="Q145" s="4"/>
      <c r="R145" s="29"/>
    </row>
    <row r="146" spans="1:18" s="8" customFormat="1" ht="28.5" customHeight="1">
      <c r="A146" s="4">
        <v>145</v>
      </c>
      <c r="B146" s="15" t="s">
        <v>334</v>
      </c>
      <c r="C146" s="2">
        <v>127.75</v>
      </c>
      <c r="D146" s="2" t="s">
        <v>11</v>
      </c>
      <c r="E146" s="2" t="s">
        <v>335</v>
      </c>
      <c r="F146" s="2" t="s">
        <v>37</v>
      </c>
      <c r="G146" s="15" t="s">
        <v>14</v>
      </c>
      <c r="H146" s="14">
        <v>66606600130002</v>
      </c>
      <c r="I146" s="2" t="s">
        <v>325</v>
      </c>
      <c r="J146" s="5" t="s">
        <v>16</v>
      </c>
      <c r="K146" s="2" t="s">
        <v>17</v>
      </c>
      <c r="L146" s="4">
        <v>80.599999999999994</v>
      </c>
      <c r="M146" s="21">
        <f>SUM(C146/2*60%+L146*40%)</f>
        <v>70.564999999999998</v>
      </c>
      <c r="N146" s="4">
        <f>SUMPRODUCT(($H$2:$H$1000=H146)*($M$2:$M$1000&gt;M146))+1</f>
        <v>2</v>
      </c>
      <c r="O146" s="4"/>
      <c r="P146" s="4" t="s">
        <v>72</v>
      </c>
      <c r="Q146" s="4"/>
      <c r="R146" s="29"/>
    </row>
    <row r="147" spans="1:18" s="8" customFormat="1" ht="20.100000000000001" customHeight="1">
      <c r="A147" s="4">
        <v>146</v>
      </c>
      <c r="B147" s="15" t="s">
        <v>336</v>
      </c>
      <c r="C147" s="2">
        <v>137.4</v>
      </c>
      <c r="D147" s="2" t="s">
        <v>39</v>
      </c>
      <c r="E147" s="2" t="s">
        <v>337</v>
      </c>
      <c r="F147" s="2" t="s">
        <v>13</v>
      </c>
      <c r="G147" s="15" t="s">
        <v>14</v>
      </c>
      <c r="H147" s="14">
        <v>66606600130003</v>
      </c>
      <c r="I147" s="2" t="s">
        <v>338</v>
      </c>
      <c r="J147" s="5" t="s">
        <v>16</v>
      </c>
      <c r="K147" s="2" t="s">
        <v>17</v>
      </c>
      <c r="L147" s="4">
        <v>83.8</v>
      </c>
      <c r="M147" s="21">
        <f>SUM(C147/2*60%+L147*40%)</f>
        <v>74.740000000000009</v>
      </c>
      <c r="N147" s="4">
        <f>SUMPRODUCT(($H$2:$H$1000=H147)*($M$2:$M$1000&gt;M147))+1</f>
        <v>1</v>
      </c>
      <c r="O147" s="4"/>
      <c r="P147" s="4" t="s">
        <v>10</v>
      </c>
      <c r="Q147" s="4" t="s">
        <v>465</v>
      </c>
      <c r="R147" s="29"/>
    </row>
    <row r="148" spans="1:18" s="8" customFormat="1" ht="20.100000000000001" customHeight="1">
      <c r="A148" s="4">
        <v>147</v>
      </c>
      <c r="B148" s="15" t="s">
        <v>339</v>
      </c>
      <c r="C148" s="2">
        <v>131.65</v>
      </c>
      <c r="D148" s="2" t="s">
        <v>39</v>
      </c>
      <c r="E148" s="2" t="s">
        <v>340</v>
      </c>
      <c r="F148" s="2" t="s">
        <v>13</v>
      </c>
      <c r="G148" s="15" t="s">
        <v>14</v>
      </c>
      <c r="H148" s="14">
        <v>66606600130003</v>
      </c>
      <c r="I148" s="2" t="s">
        <v>338</v>
      </c>
      <c r="J148" s="5" t="s">
        <v>16</v>
      </c>
      <c r="K148" s="2" t="s">
        <v>17</v>
      </c>
      <c r="L148" s="4">
        <v>75.8</v>
      </c>
      <c r="M148" s="21">
        <f>SUM(C148/2*60%+L148*40%)</f>
        <v>69.814999999999998</v>
      </c>
      <c r="N148" s="4">
        <f>SUMPRODUCT(($H$2:$H$1000=H148)*($M$2:$M$1000&gt;M148))+1</f>
        <v>3</v>
      </c>
      <c r="O148" s="4"/>
      <c r="P148" s="4" t="s">
        <v>72</v>
      </c>
      <c r="Q148" s="4"/>
      <c r="R148" s="29"/>
    </row>
    <row r="149" spans="1:18" s="8" customFormat="1" ht="20.100000000000001" customHeight="1">
      <c r="A149" s="4">
        <v>148</v>
      </c>
      <c r="B149" s="15" t="s">
        <v>341</v>
      </c>
      <c r="C149" s="2">
        <v>130.69999999999999</v>
      </c>
      <c r="D149" s="2" t="s">
        <v>11</v>
      </c>
      <c r="E149" s="2" t="s">
        <v>342</v>
      </c>
      <c r="F149" s="2" t="s">
        <v>13</v>
      </c>
      <c r="G149" s="15" t="s">
        <v>14</v>
      </c>
      <c r="H149" s="14">
        <v>66606600130003</v>
      </c>
      <c r="I149" s="2" t="s">
        <v>338</v>
      </c>
      <c r="J149" s="5" t="s">
        <v>16</v>
      </c>
      <c r="K149" s="2" t="s">
        <v>17</v>
      </c>
      <c r="L149" s="4">
        <v>83.4</v>
      </c>
      <c r="M149" s="21">
        <f>SUM(C149/2*60%+L149*40%)</f>
        <v>72.569999999999993</v>
      </c>
      <c r="N149" s="4">
        <f>SUMPRODUCT(($H$2:$H$1000=H149)*($M$2:$M$1000&gt;M149))+1</f>
        <v>2</v>
      </c>
      <c r="O149" s="4"/>
      <c r="P149" s="4" t="s">
        <v>72</v>
      </c>
      <c r="Q149" s="4"/>
      <c r="R149" s="29"/>
    </row>
    <row r="150" spans="1:18" s="8" customFormat="1" ht="20.100000000000001" customHeight="1">
      <c r="A150" s="4">
        <v>149</v>
      </c>
      <c r="B150" s="16" t="s">
        <v>343</v>
      </c>
      <c r="C150" s="1">
        <v>126.95</v>
      </c>
      <c r="D150" s="1" t="s">
        <v>11</v>
      </c>
      <c r="E150" s="1" t="s">
        <v>344</v>
      </c>
      <c r="F150" s="1" t="s">
        <v>34</v>
      </c>
      <c r="G150" s="16" t="s">
        <v>14</v>
      </c>
      <c r="H150" s="13">
        <v>66606600140001</v>
      </c>
      <c r="I150" s="1" t="s">
        <v>345</v>
      </c>
      <c r="J150" s="7" t="s">
        <v>16</v>
      </c>
      <c r="K150" s="1" t="s">
        <v>17</v>
      </c>
      <c r="L150" s="4">
        <v>88.4</v>
      </c>
      <c r="M150" s="21">
        <f>SUM(C150/2*60%+L150*40%)</f>
        <v>73.445000000000007</v>
      </c>
      <c r="N150" s="4">
        <f>SUMPRODUCT(($H$2:$H$1000=H150)*($M$2:$M$1000&gt;M150))+1</f>
        <v>1</v>
      </c>
      <c r="O150" s="4"/>
      <c r="P150" s="4" t="s">
        <v>10</v>
      </c>
      <c r="Q150" s="4" t="s">
        <v>464</v>
      </c>
      <c r="R150" s="29"/>
    </row>
    <row r="151" spans="1:18" s="8" customFormat="1" ht="20.100000000000001" customHeight="1">
      <c r="A151" s="4">
        <v>150</v>
      </c>
      <c r="B151" s="16" t="s">
        <v>346</v>
      </c>
      <c r="C151" s="1">
        <v>122.7</v>
      </c>
      <c r="D151" s="1" t="s">
        <v>11</v>
      </c>
      <c r="E151" s="1" t="s">
        <v>347</v>
      </c>
      <c r="F151" s="1" t="s">
        <v>13</v>
      </c>
      <c r="G151" s="16" t="s">
        <v>14</v>
      </c>
      <c r="H151" s="13">
        <v>66606600140001</v>
      </c>
      <c r="I151" s="1" t="s">
        <v>345</v>
      </c>
      <c r="J151" s="7" t="s">
        <v>16</v>
      </c>
      <c r="K151" s="1" t="s">
        <v>17</v>
      </c>
      <c r="L151" s="4"/>
      <c r="M151" s="21">
        <f>SUM(C151/2*60%+L151*40%)</f>
        <v>36.81</v>
      </c>
      <c r="N151" s="4">
        <f>SUMPRODUCT(($H$2:$H$1000=H151)*($M$2:$M$1000&gt;M151))+1</f>
        <v>3</v>
      </c>
      <c r="O151" s="4"/>
      <c r="P151" s="4" t="s">
        <v>72</v>
      </c>
      <c r="Q151" s="4"/>
      <c r="R151" s="29"/>
    </row>
    <row r="152" spans="1:18" s="8" customFormat="1" ht="20.100000000000001" customHeight="1">
      <c r="A152" s="4">
        <v>151</v>
      </c>
      <c r="B152" s="16" t="s">
        <v>348</v>
      </c>
      <c r="C152" s="1">
        <v>119.1</v>
      </c>
      <c r="D152" s="1" t="s">
        <v>11</v>
      </c>
      <c r="E152" s="1" t="s">
        <v>349</v>
      </c>
      <c r="F152" s="1" t="s">
        <v>37</v>
      </c>
      <c r="G152" s="16" t="s">
        <v>14</v>
      </c>
      <c r="H152" s="13">
        <v>66606600140001</v>
      </c>
      <c r="I152" s="1" t="s">
        <v>345</v>
      </c>
      <c r="J152" s="7" t="s">
        <v>16</v>
      </c>
      <c r="K152" s="1" t="s">
        <v>17</v>
      </c>
      <c r="L152" s="4">
        <v>76</v>
      </c>
      <c r="M152" s="21">
        <f>SUM(C152/2*60%+L152*40%)</f>
        <v>66.13</v>
      </c>
      <c r="N152" s="4">
        <f>SUMPRODUCT(($H$2:$H$1000=H152)*($M$2:$M$1000&gt;M152))+1</f>
        <v>2</v>
      </c>
      <c r="O152" s="4"/>
      <c r="P152" s="4" t="s">
        <v>72</v>
      </c>
      <c r="Q152" s="4"/>
      <c r="R152" s="29"/>
    </row>
    <row r="153" spans="1:18" s="8" customFormat="1" ht="20.100000000000001" customHeight="1">
      <c r="A153" s="4">
        <v>152</v>
      </c>
      <c r="B153" s="16" t="s">
        <v>350</v>
      </c>
      <c r="C153" s="1">
        <v>131.55000000000001</v>
      </c>
      <c r="D153" s="1" t="s">
        <v>39</v>
      </c>
      <c r="E153" s="1" t="s">
        <v>351</v>
      </c>
      <c r="F153" s="1" t="s">
        <v>13</v>
      </c>
      <c r="G153" s="16" t="s">
        <v>14</v>
      </c>
      <c r="H153" s="13">
        <v>66606600140002</v>
      </c>
      <c r="I153" s="1" t="s">
        <v>345</v>
      </c>
      <c r="J153" s="7" t="s">
        <v>16</v>
      </c>
      <c r="K153" s="1" t="s">
        <v>17</v>
      </c>
      <c r="L153" s="4"/>
      <c r="M153" s="21">
        <f>SUM(C153/2*60%+L153*40%)</f>
        <v>39.465000000000003</v>
      </c>
      <c r="N153" s="4">
        <f>SUMPRODUCT(($H$2:$H$1000=H153)*($M$2:$M$1000&gt;M153))+1</f>
        <v>3</v>
      </c>
      <c r="O153" s="4"/>
      <c r="P153" s="4" t="s">
        <v>72</v>
      </c>
      <c r="Q153" s="4"/>
      <c r="R153" s="29"/>
    </row>
    <row r="154" spans="1:18" s="8" customFormat="1" ht="20.100000000000001" customHeight="1">
      <c r="A154" s="4">
        <v>153</v>
      </c>
      <c r="B154" s="16" t="s">
        <v>352</v>
      </c>
      <c r="C154" s="1">
        <v>130.80000000000001</v>
      </c>
      <c r="D154" s="1" t="s">
        <v>11</v>
      </c>
      <c r="E154" s="1" t="s">
        <v>353</v>
      </c>
      <c r="F154" s="1" t="s">
        <v>13</v>
      </c>
      <c r="G154" s="16" t="s">
        <v>14</v>
      </c>
      <c r="H154" s="13">
        <v>66606600140002</v>
      </c>
      <c r="I154" s="1" t="s">
        <v>345</v>
      </c>
      <c r="J154" s="7" t="s">
        <v>16</v>
      </c>
      <c r="K154" s="1" t="s">
        <v>17</v>
      </c>
      <c r="L154" s="4">
        <v>85.4</v>
      </c>
      <c r="M154" s="21">
        <f>SUM(C154/2*60%+L154*40%)</f>
        <v>73.400000000000006</v>
      </c>
      <c r="N154" s="4">
        <f>SUMPRODUCT(($H$2:$H$1000=H154)*($M$2:$M$1000&gt;M154))+1</f>
        <v>1</v>
      </c>
      <c r="O154" s="4"/>
      <c r="P154" s="4" t="s">
        <v>10</v>
      </c>
      <c r="Q154" s="4" t="s">
        <v>464</v>
      </c>
      <c r="R154" s="29"/>
    </row>
    <row r="155" spans="1:18" s="8" customFormat="1" ht="20.100000000000001" customHeight="1">
      <c r="A155" s="4">
        <v>154</v>
      </c>
      <c r="B155" s="16" t="s">
        <v>354</v>
      </c>
      <c r="C155" s="1">
        <v>130.5</v>
      </c>
      <c r="D155" s="1" t="s">
        <v>11</v>
      </c>
      <c r="E155" s="1" t="s">
        <v>355</v>
      </c>
      <c r="F155" s="1" t="s">
        <v>13</v>
      </c>
      <c r="G155" s="16" t="s">
        <v>14</v>
      </c>
      <c r="H155" s="13">
        <v>66606600140002</v>
      </c>
      <c r="I155" s="1" t="s">
        <v>345</v>
      </c>
      <c r="J155" s="7" t="s">
        <v>16</v>
      </c>
      <c r="K155" s="1" t="s">
        <v>17</v>
      </c>
      <c r="L155" s="4">
        <v>78.8</v>
      </c>
      <c r="M155" s="21">
        <f>SUM(C155/2*60%+L155*40%)</f>
        <v>70.67</v>
      </c>
      <c r="N155" s="4">
        <f>SUMPRODUCT(($H$2:$H$1000=H155)*($M$2:$M$1000&gt;M155))+1</f>
        <v>2</v>
      </c>
      <c r="O155" s="4"/>
      <c r="P155" s="4" t="s">
        <v>72</v>
      </c>
      <c r="Q155" s="4"/>
      <c r="R155" s="29"/>
    </row>
    <row r="156" spans="1:18" s="8" customFormat="1" ht="20.100000000000001" customHeight="1">
      <c r="A156" s="4">
        <v>155</v>
      </c>
      <c r="B156" s="16" t="s">
        <v>356</v>
      </c>
      <c r="C156" s="1">
        <v>134.65</v>
      </c>
      <c r="D156" s="1" t="s">
        <v>39</v>
      </c>
      <c r="E156" s="1" t="s">
        <v>357</v>
      </c>
      <c r="F156" s="1" t="s">
        <v>13</v>
      </c>
      <c r="G156" s="16" t="s">
        <v>14</v>
      </c>
      <c r="H156" s="13">
        <v>66606600150001</v>
      </c>
      <c r="I156" s="1" t="s">
        <v>358</v>
      </c>
      <c r="J156" s="7" t="s">
        <v>16</v>
      </c>
      <c r="K156" s="1" t="s">
        <v>17</v>
      </c>
      <c r="L156" s="4">
        <v>92.4</v>
      </c>
      <c r="M156" s="21">
        <f>SUM(C156/2*60%+L156*40%)</f>
        <v>77.355000000000004</v>
      </c>
      <c r="N156" s="4">
        <f>SUMPRODUCT(($H$2:$H$1000=H156)*($M$2:$M$1000&gt;M156))+1</f>
        <v>1</v>
      </c>
      <c r="O156" s="4"/>
      <c r="P156" s="4" t="s">
        <v>10</v>
      </c>
      <c r="Q156" s="4" t="s">
        <v>465</v>
      </c>
      <c r="R156" s="29"/>
    </row>
    <row r="157" spans="1:18" s="8" customFormat="1" ht="20.100000000000001" customHeight="1">
      <c r="A157" s="4">
        <v>156</v>
      </c>
      <c r="B157" s="16" t="s">
        <v>359</v>
      </c>
      <c r="C157" s="1">
        <v>130.19999999999999</v>
      </c>
      <c r="D157" s="1" t="s">
        <v>11</v>
      </c>
      <c r="E157" s="1" t="s">
        <v>360</v>
      </c>
      <c r="F157" s="1" t="s">
        <v>13</v>
      </c>
      <c r="G157" s="16" t="s">
        <v>14</v>
      </c>
      <c r="H157" s="13">
        <v>66606600150001</v>
      </c>
      <c r="I157" s="1" t="s">
        <v>358</v>
      </c>
      <c r="J157" s="7" t="s">
        <v>16</v>
      </c>
      <c r="K157" s="1" t="s">
        <v>17</v>
      </c>
      <c r="L157" s="4">
        <v>85.6</v>
      </c>
      <c r="M157" s="21">
        <f>SUM(C157/2*60%+L157*40%)</f>
        <v>73.3</v>
      </c>
      <c r="N157" s="4">
        <f>SUMPRODUCT(($H$2:$H$1000=H157)*($M$2:$M$1000&gt;M157))+1</f>
        <v>3</v>
      </c>
      <c r="O157" s="4"/>
      <c r="P157" s="4" t="s">
        <v>72</v>
      </c>
      <c r="Q157" s="4"/>
      <c r="R157" s="29"/>
    </row>
    <row r="158" spans="1:18" s="8" customFormat="1" ht="20.100000000000001" customHeight="1">
      <c r="A158" s="4">
        <v>157</v>
      </c>
      <c r="B158" s="16" t="s">
        <v>361</v>
      </c>
      <c r="C158" s="1">
        <v>127.8</v>
      </c>
      <c r="D158" s="1" t="s">
        <v>39</v>
      </c>
      <c r="E158" s="1" t="s">
        <v>362</v>
      </c>
      <c r="F158" s="1" t="s">
        <v>13</v>
      </c>
      <c r="G158" s="16" t="s">
        <v>14</v>
      </c>
      <c r="H158" s="13">
        <v>66606600150001</v>
      </c>
      <c r="I158" s="1" t="s">
        <v>358</v>
      </c>
      <c r="J158" s="7" t="s">
        <v>16</v>
      </c>
      <c r="K158" s="1" t="s">
        <v>17</v>
      </c>
      <c r="L158" s="4">
        <v>90.4</v>
      </c>
      <c r="M158" s="21">
        <f>SUM(C158/2*60%+L158*40%)</f>
        <v>74.5</v>
      </c>
      <c r="N158" s="4">
        <f>SUMPRODUCT(($H$2:$H$1000=H158)*($M$2:$M$1000&gt;M158))+1</f>
        <v>2</v>
      </c>
      <c r="O158" s="4"/>
      <c r="P158" s="4" t="s">
        <v>72</v>
      </c>
      <c r="Q158" s="4"/>
      <c r="R158" s="29"/>
    </row>
    <row r="159" spans="1:18" s="8" customFormat="1" ht="20.100000000000001" customHeight="1">
      <c r="A159" s="4">
        <v>158</v>
      </c>
      <c r="B159" s="16" t="s">
        <v>363</v>
      </c>
      <c r="C159" s="1">
        <v>138.4</v>
      </c>
      <c r="D159" s="1" t="s">
        <v>11</v>
      </c>
      <c r="E159" s="1" t="s">
        <v>364</v>
      </c>
      <c r="F159" s="1" t="s">
        <v>13</v>
      </c>
      <c r="G159" s="16" t="s">
        <v>14</v>
      </c>
      <c r="H159" s="13">
        <v>66606600150002</v>
      </c>
      <c r="I159" s="1" t="s">
        <v>365</v>
      </c>
      <c r="J159" s="7" t="s">
        <v>17</v>
      </c>
      <c r="K159" s="1" t="s">
        <v>17</v>
      </c>
      <c r="L159" s="4">
        <v>85.4</v>
      </c>
      <c r="M159" s="21">
        <f>SUM(C159/2*60%+L159*40%)</f>
        <v>75.680000000000007</v>
      </c>
      <c r="N159" s="4">
        <f>SUMPRODUCT(($H$2:$H$1000=H159)*($M$2:$M$1000&gt;M159))+1</f>
        <v>1</v>
      </c>
      <c r="O159" s="4"/>
      <c r="P159" s="4" t="s">
        <v>10</v>
      </c>
      <c r="Q159" s="4" t="s">
        <v>464</v>
      </c>
      <c r="R159" s="29"/>
    </row>
    <row r="160" spans="1:18" s="8" customFormat="1" ht="20.100000000000001" customHeight="1">
      <c r="A160" s="4">
        <v>159</v>
      </c>
      <c r="B160" s="16" t="s">
        <v>366</v>
      </c>
      <c r="C160" s="1">
        <v>133.25</v>
      </c>
      <c r="D160" s="1" t="s">
        <v>11</v>
      </c>
      <c r="E160" s="1" t="s">
        <v>367</v>
      </c>
      <c r="F160" s="1" t="s">
        <v>13</v>
      </c>
      <c r="G160" s="16" t="s">
        <v>14</v>
      </c>
      <c r="H160" s="13">
        <v>66606600150002</v>
      </c>
      <c r="I160" s="1" t="s">
        <v>365</v>
      </c>
      <c r="J160" s="7" t="s">
        <v>17</v>
      </c>
      <c r="K160" s="1" t="s">
        <v>17</v>
      </c>
      <c r="L160" s="4">
        <v>85.2</v>
      </c>
      <c r="M160" s="21">
        <f>SUM(C160/2*60%+L160*40%)</f>
        <v>74.055000000000007</v>
      </c>
      <c r="N160" s="4">
        <f>SUMPRODUCT(($H$2:$H$1000=H160)*($M$2:$M$1000&gt;M160))+1</f>
        <v>3</v>
      </c>
      <c r="O160" s="4"/>
      <c r="P160" s="4" t="s">
        <v>72</v>
      </c>
      <c r="Q160" s="4"/>
      <c r="R160" s="29"/>
    </row>
    <row r="161" spans="1:18" s="8" customFormat="1" ht="20.100000000000001" customHeight="1">
      <c r="A161" s="4">
        <v>160</v>
      </c>
      <c r="B161" s="16" t="s">
        <v>368</v>
      </c>
      <c r="C161" s="1">
        <v>130.4</v>
      </c>
      <c r="D161" s="1" t="s">
        <v>11</v>
      </c>
      <c r="E161" s="1" t="s">
        <v>369</v>
      </c>
      <c r="F161" s="1" t="s">
        <v>13</v>
      </c>
      <c r="G161" s="16" t="s">
        <v>14</v>
      </c>
      <c r="H161" s="13">
        <v>66606600150002</v>
      </c>
      <c r="I161" s="1" t="s">
        <v>365</v>
      </c>
      <c r="J161" s="7" t="s">
        <v>17</v>
      </c>
      <c r="K161" s="1" t="s">
        <v>17</v>
      </c>
      <c r="L161" s="4">
        <v>86.8</v>
      </c>
      <c r="M161" s="21">
        <f>SUM(C161/2*60%+L161*40%)</f>
        <v>73.84</v>
      </c>
      <c r="N161" s="4">
        <f>SUMPRODUCT(($H$2:$H$1000=H161)*($M$2:$M$1000&gt;M161))+1</f>
        <v>4</v>
      </c>
      <c r="O161" s="4"/>
      <c r="P161" s="4" t="s">
        <v>72</v>
      </c>
      <c r="Q161" s="4"/>
      <c r="R161" s="29"/>
    </row>
    <row r="162" spans="1:18" s="8" customFormat="1" ht="20.100000000000001" customHeight="1">
      <c r="A162" s="4">
        <v>161</v>
      </c>
      <c r="B162" s="16" t="s">
        <v>370</v>
      </c>
      <c r="C162" s="1">
        <v>129.6</v>
      </c>
      <c r="D162" s="1" t="s">
        <v>11</v>
      </c>
      <c r="E162" s="1" t="s">
        <v>371</v>
      </c>
      <c r="F162" s="1" t="s">
        <v>13</v>
      </c>
      <c r="G162" s="16" t="s">
        <v>14</v>
      </c>
      <c r="H162" s="13">
        <v>66606600150002</v>
      </c>
      <c r="I162" s="1" t="s">
        <v>365</v>
      </c>
      <c r="J162" s="7" t="s">
        <v>17</v>
      </c>
      <c r="K162" s="1" t="s">
        <v>17</v>
      </c>
      <c r="L162" s="4">
        <v>88.4</v>
      </c>
      <c r="M162" s="21">
        <f>SUM(C162/2*60%+L162*40%)</f>
        <v>74.240000000000009</v>
      </c>
      <c r="N162" s="4">
        <f>SUMPRODUCT(($H$2:$H$1000=H162)*($M$2:$M$1000&gt;M162))+1</f>
        <v>2</v>
      </c>
      <c r="O162" s="4"/>
      <c r="P162" s="4" t="s">
        <v>10</v>
      </c>
      <c r="Q162" s="4" t="s">
        <v>464</v>
      </c>
      <c r="R162" s="29"/>
    </row>
    <row r="163" spans="1:18" s="8" customFormat="1" ht="20.100000000000001" customHeight="1">
      <c r="A163" s="4">
        <v>162</v>
      </c>
      <c r="B163" s="16" t="s">
        <v>372</v>
      </c>
      <c r="C163" s="1">
        <v>128.69999999999999</v>
      </c>
      <c r="D163" s="1" t="s">
        <v>39</v>
      </c>
      <c r="E163" s="1" t="s">
        <v>373</v>
      </c>
      <c r="F163" s="1" t="s">
        <v>13</v>
      </c>
      <c r="G163" s="16" t="s">
        <v>14</v>
      </c>
      <c r="H163" s="13">
        <v>66606600150002</v>
      </c>
      <c r="I163" s="1" t="s">
        <v>365</v>
      </c>
      <c r="J163" s="7" t="s">
        <v>17</v>
      </c>
      <c r="K163" s="1" t="s">
        <v>17</v>
      </c>
      <c r="L163" s="4">
        <v>80.2</v>
      </c>
      <c r="M163" s="21">
        <f>SUM(C163/2*60%+L163*40%)</f>
        <v>70.69</v>
      </c>
      <c r="N163" s="4">
        <f>SUMPRODUCT(($H$2:$H$1000=H163)*($M$2:$M$1000&gt;M163))+1</f>
        <v>5</v>
      </c>
      <c r="O163" s="4"/>
      <c r="P163" s="4" t="s">
        <v>72</v>
      </c>
      <c r="Q163" s="4"/>
      <c r="R163" s="29"/>
    </row>
    <row r="164" spans="1:18" s="8" customFormat="1" ht="20.100000000000001" customHeight="1">
      <c r="A164" s="4">
        <v>163</v>
      </c>
      <c r="B164" s="16" t="s">
        <v>374</v>
      </c>
      <c r="C164" s="1">
        <v>127</v>
      </c>
      <c r="D164" s="1" t="s">
        <v>11</v>
      </c>
      <c r="E164" s="1" t="s">
        <v>375</v>
      </c>
      <c r="F164" s="1" t="s">
        <v>13</v>
      </c>
      <c r="G164" s="16" t="s">
        <v>14</v>
      </c>
      <c r="H164" s="13">
        <v>66606600150002</v>
      </c>
      <c r="I164" s="1" t="s">
        <v>365</v>
      </c>
      <c r="J164" s="7" t="s">
        <v>17</v>
      </c>
      <c r="K164" s="1" t="s">
        <v>17</v>
      </c>
      <c r="L164" s="4">
        <v>78.400000000000006</v>
      </c>
      <c r="M164" s="21">
        <f>SUM(C164/2*60%+L164*40%)</f>
        <v>69.460000000000008</v>
      </c>
      <c r="N164" s="4">
        <f>SUMPRODUCT(($H$2:$H$1000=H164)*($M$2:$M$1000&gt;M164))+1</f>
        <v>6</v>
      </c>
      <c r="O164" s="4"/>
      <c r="P164" s="4" t="s">
        <v>72</v>
      </c>
      <c r="Q164" s="4"/>
      <c r="R164" s="29"/>
    </row>
    <row r="165" spans="1:18" s="8" customFormat="1" ht="20.100000000000001" customHeight="1">
      <c r="A165" s="4">
        <v>164</v>
      </c>
      <c r="B165" s="16" t="s">
        <v>376</v>
      </c>
      <c r="C165" s="1">
        <v>139.9</v>
      </c>
      <c r="D165" s="1" t="s">
        <v>39</v>
      </c>
      <c r="E165" s="1" t="s">
        <v>377</v>
      </c>
      <c r="F165" s="1" t="s">
        <v>13</v>
      </c>
      <c r="G165" s="16" t="s">
        <v>14</v>
      </c>
      <c r="H165" s="13">
        <v>66606600170001</v>
      </c>
      <c r="I165" s="1" t="s">
        <v>378</v>
      </c>
      <c r="J165" s="7" t="s">
        <v>16</v>
      </c>
      <c r="K165" s="1" t="s">
        <v>17</v>
      </c>
      <c r="L165" s="4">
        <v>87.8</v>
      </c>
      <c r="M165" s="21">
        <f>SUM(C165/2*60%+L165*40%)</f>
        <v>77.09</v>
      </c>
      <c r="N165" s="4">
        <f>SUMPRODUCT(($H$2:$H$1000=H165)*($M$2:$M$1000&gt;M165))+1</f>
        <v>2</v>
      </c>
      <c r="O165" s="4"/>
      <c r="P165" s="4" t="s">
        <v>72</v>
      </c>
      <c r="Q165" s="4"/>
      <c r="R165" s="29"/>
    </row>
    <row r="166" spans="1:18" s="8" customFormat="1" ht="20.100000000000001" customHeight="1">
      <c r="A166" s="4">
        <v>165</v>
      </c>
      <c r="B166" s="16" t="s">
        <v>379</v>
      </c>
      <c r="C166" s="1">
        <v>134.6</v>
      </c>
      <c r="D166" s="1" t="s">
        <v>39</v>
      </c>
      <c r="E166" s="1" t="s">
        <v>380</v>
      </c>
      <c r="F166" s="1" t="s">
        <v>13</v>
      </c>
      <c r="G166" s="16" t="s">
        <v>14</v>
      </c>
      <c r="H166" s="13">
        <v>66606600170001</v>
      </c>
      <c r="I166" s="1" t="s">
        <v>378</v>
      </c>
      <c r="J166" s="7" t="s">
        <v>16</v>
      </c>
      <c r="K166" s="1" t="s">
        <v>17</v>
      </c>
      <c r="L166" s="4">
        <v>92.4</v>
      </c>
      <c r="M166" s="21">
        <f>SUM(C166/2*60%+L166*40%)</f>
        <v>77.34</v>
      </c>
      <c r="N166" s="4">
        <f>SUMPRODUCT(($H$2:$H$1000=H166)*($M$2:$M$1000&gt;M166))+1</f>
        <v>1</v>
      </c>
      <c r="O166" s="4"/>
      <c r="P166" s="4" t="s">
        <v>10</v>
      </c>
      <c r="Q166" s="4" t="s">
        <v>465</v>
      </c>
      <c r="R166" s="29"/>
    </row>
    <row r="167" spans="1:18" s="8" customFormat="1" ht="20.100000000000001" customHeight="1">
      <c r="A167" s="4">
        <v>166</v>
      </c>
      <c r="B167" s="16" t="s">
        <v>381</v>
      </c>
      <c r="C167" s="1">
        <v>133.44999999999999</v>
      </c>
      <c r="D167" s="1" t="s">
        <v>39</v>
      </c>
      <c r="E167" s="1" t="s">
        <v>382</v>
      </c>
      <c r="F167" s="1" t="s">
        <v>13</v>
      </c>
      <c r="G167" s="16" t="s">
        <v>14</v>
      </c>
      <c r="H167" s="13">
        <v>66606600170001</v>
      </c>
      <c r="I167" s="1" t="s">
        <v>378</v>
      </c>
      <c r="J167" s="7" t="s">
        <v>16</v>
      </c>
      <c r="K167" s="1" t="s">
        <v>17</v>
      </c>
      <c r="L167" s="4">
        <v>83</v>
      </c>
      <c r="M167" s="21">
        <f>SUM(C167/2*60%+L167*40%)</f>
        <v>73.234999999999999</v>
      </c>
      <c r="N167" s="4">
        <f>SUMPRODUCT(($H$2:$H$1000=H167)*($M$2:$M$1000&gt;M167))+1</f>
        <v>3</v>
      </c>
      <c r="O167" s="4"/>
      <c r="P167" s="4" t="s">
        <v>72</v>
      </c>
      <c r="Q167" s="4"/>
      <c r="R167" s="29"/>
    </row>
    <row r="168" spans="1:18" s="8" customFormat="1" ht="20.100000000000001" customHeight="1">
      <c r="A168" s="4">
        <v>167</v>
      </c>
      <c r="B168" s="16" t="s">
        <v>383</v>
      </c>
      <c r="C168" s="1">
        <v>140.55000000000001</v>
      </c>
      <c r="D168" s="1" t="s">
        <v>11</v>
      </c>
      <c r="E168" s="1" t="s">
        <v>384</v>
      </c>
      <c r="F168" s="1" t="s">
        <v>13</v>
      </c>
      <c r="G168" s="16" t="s">
        <v>14</v>
      </c>
      <c r="H168" s="13">
        <v>66606600170002</v>
      </c>
      <c r="I168" s="1" t="s">
        <v>385</v>
      </c>
      <c r="J168" s="7" t="s">
        <v>16</v>
      </c>
      <c r="K168" s="1" t="s">
        <v>17</v>
      </c>
      <c r="L168" s="4">
        <v>89.4</v>
      </c>
      <c r="M168" s="21">
        <f>SUM(C168/2*60%+L168*40%)</f>
        <v>77.925000000000011</v>
      </c>
      <c r="N168" s="4">
        <f>SUMPRODUCT(($H$2:$H$1000=H168)*($M$2:$M$1000&gt;M168))+1</f>
        <v>1</v>
      </c>
      <c r="O168" s="4"/>
      <c r="P168" s="4" t="s">
        <v>10</v>
      </c>
      <c r="Q168" s="4" t="s">
        <v>464</v>
      </c>
      <c r="R168" s="29"/>
    </row>
    <row r="169" spans="1:18" s="8" customFormat="1" ht="20.100000000000001" customHeight="1">
      <c r="A169" s="4">
        <v>168</v>
      </c>
      <c r="B169" s="16" t="s">
        <v>386</v>
      </c>
      <c r="C169" s="1">
        <v>138.9</v>
      </c>
      <c r="D169" s="1" t="s">
        <v>39</v>
      </c>
      <c r="E169" s="1" t="s">
        <v>387</v>
      </c>
      <c r="F169" s="1" t="s">
        <v>13</v>
      </c>
      <c r="G169" s="16" t="s">
        <v>14</v>
      </c>
      <c r="H169" s="13">
        <v>66606600170002</v>
      </c>
      <c r="I169" s="1" t="s">
        <v>385</v>
      </c>
      <c r="J169" s="7" t="s">
        <v>16</v>
      </c>
      <c r="K169" s="1" t="s">
        <v>17</v>
      </c>
      <c r="L169" s="4">
        <v>88.2</v>
      </c>
      <c r="M169" s="21">
        <f>SUM(C169/2*60%+L169*40%)</f>
        <v>76.95</v>
      </c>
      <c r="N169" s="4">
        <f>SUMPRODUCT(($H$2:$H$1000=H169)*($M$2:$M$1000&gt;M169))+1</f>
        <v>2</v>
      </c>
      <c r="O169" s="4"/>
      <c r="P169" s="4" t="s">
        <v>72</v>
      </c>
      <c r="Q169" s="4"/>
      <c r="R169" s="29"/>
    </row>
    <row r="170" spans="1:18" s="8" customFormat="1" ht="20.100000000000001" customHeight="1">
      <c r="A170" s="4">
        <v>169</v>
      </c>
      <c r="B170" s="16" t="s">
        <v>388</v>
      </c>
      <c r="C170" s="1">
        <v>136.05000000000001</v>
      </c>
      <c r="D170" s="1" t="s">
        <v>39</v>
      </c>
      <c r="E170" s="1" t="s">
        <v>389</v>
      </c>
      <c r="F170" s="1" t="s">
        <v>13</v>
      </c>
      <c r="G170" s="16" t="s">
        <v>14</v>
      </c>
      <c r="H170" s="13">
        <v>66606600170002</v>
      </c>
      <c r="I170" s="1" t="s">
        <v>385</v>
      </c>
      <c r="J170" s="7" t="s">
        <v>16</v>
      </c>
      <c r="K170" s="1" t="s">
        <v>17</v>
      </c>
      <c r="L170" s="4">
        <v>81.400000000000006</v>
      </c>
      <c r="M170" s="21">
        <f>SUM(C170/2*60%+L170*40%)</f>
        <v>73.375</v>
      </c>
      <c r="N170" s="4">
        <f>SUMPRODUCT(($H$2:$H$1000=H170)*($M$2:$M$1000&gt;M170))+1</f>
        <v>3</v>
      </c>
      <c r="O170" s="4"/>
      <c r="P170" s="4" t="s">
        <v>72</v>
      </c>
      <c r="Q170" s="4"/>
      <c r="R170" s="29"/>
    </row>
    <row r="171" spans="1:18" s="8" customFormat="1" ht="20.100000000000001" customHeight="1">
      <c r="A171" s="4">
        <v>170</v>
      </c>
      <c r="B171" s="16" t="s">
        <v>390</v>
      </c>
      <c r="C171" s="1">
        <v>134.4</v>
      </c>
      <c r="D171" s="1" t="s">
        <v>11</v>
      </c>
      <c r="E171" s="1" t="s">
        <v>391</v>
      </c>
      <c r="F171" s="1" t="s">
        <v>13</v>
      </c>
      <c r="G171" s="16" t="s">
        <v>14</v>
      </c>
      <c r="H171" s="13">
        <v>66606600190001</v>
      </c>
      <c r="I171" s="1" t="s">
        <v>392</v>
      </c>
      <c r="J171" s="7" t="s">
        <v>16</v>
      </c>
      <c r="K171" s="1" t="s">
        <v>17</v>
      </c>
      <c r="L171" s="4">
        <v>87.6</v>
      </c>
      <c r="M171" s="21">
        <f>SUM(C171/2*60%+L171*40%)</f>
        <v>75.36</v>
      </c>
      <c r="N171" s="4">
        <f>SUMPRODUCT(($H$2:$H$1000=H171)*($M$2:$M$1000&gt;M171))+1</f>
        <v>1</v>
      </c>
      <c r="O171" s="4"/>
      <c r="P171" s="4" t="s">
        <v>10</v>
      </c>
      <c r="Q171" s="4" t="s">
        <v>464</v>
      </c>
      <c r="R171" s="29"/>
    </row>
    <row r="172" spans="1:18" s="8" customFormat="1" ht="20.100000000000001" customHeight="1">
      <c r="A172" s="4">
        <v>171</v>
      </c>
      <c r="B172" s="16" t="s">
        <v>393</v>
      </c>
      <c r="C172" s="1">
        <v>120.85</v>
      </c>
      <c r="D172" s="1" t="s">
        <v>11</v>
      </c>
      <c r="E172" s="1" t="s">
        <v>394</v>
      </c>
      <c r="F172" s="1" t="s">
        <v>13</v>
      </c>
      <c r="G172" s="16" t="s">
        <v>14</v>
      </c>
      <c r="H172" s="13">
        <v>66606600190001</v>
      </c>
      <c r="I172" s="1" t="s">
        <v>392</v>
      </c>
      <c r="J172" s="7" t="s">
        <v>16</v>
      </c>
      <c r="K172" s="1" t="s">
        <v>17</v>
      </c>
      <c r="L172" s="4">
        <v>78</v>
      </c>
      <c r="M172" s="21">
        <f>SUM(C172/2*60%+L172*40%)</f>
        <v>67.454999999999998</v>
      </c>
      <c r="N172" s="4">
        <f>SUMPRODUCT(($H$2:$H$1000=H172)*($M$2:$M$1000&gt;M172))+1</f>
        <v>2</v>
      </c>
      <c r="O172" s="4"/>
      <c r="P172" s="4" t="s">
        <v>72</v>
      </c>
      <c r="Q172" s="4"/>
      <c r="R172" s="29"/>
    </row>
    <row r="173" spans="1:18" s="8" customFormat="1" ht="20.100000000000001" customHeight="1">
      <c r="A173" s="4">
        <v>172</v>
      </c>
      <c r="B173" s="16" t="s">
        <v>395</v>
      </c>
      <c r="C173" s="1">
        <v>117.4</v>
      </c>
      <c r="D173" s="1" t="s">
        <v>39</v>
      </c>
      <c r="E173" s="1" t="s">
        <v>396</v>
      </c>
      <c r="F173" s="1" t="s">
        <v>13</v>
      </c>
      <c r="G173" s="16" t="s">
        <v>14</v>
      </c>
      <c r="H173" s="13">
        <v>66606600190001</v>
      </c>
      <c r="I173" s="1" t="s">
        <v>392</v>
      </c>
      <c r="J173" s="7" t="s">
        <v>16</v>
      </c>
      <c r="K173" s="1" t="s">
        <v>17</v>
      </c>
      <c r="L173" s="4"/>
      <c r="M173" s="21">
        <f>SUM(C173/2*60%+L173*40%)</f>
        <v>35.22</v>
      </c>
      <c r="N173" s="4">
        <f>SUMPRODUCT(($H$2:$H$1000=H173)*($M$2:$M$1000&gt;M173))+1</f>
        <v>3</v>
      </c>
      <c r="O173" s="4"/>
      <c r="P173" s="4" t="s">
        <v>72</v>
      </c>
      <c r="Q173" s="4"/>
      <c r="R173" s="29"/>
    </row>
    <row r="174" spans="1:18" s="8" customFormat="1" ht="20.100000000000001" customHeight="1">
      <c r="A174" s="4">
        <v>173</v>
      </c>
      <c r="B174" s="16" t="s">
        <v>397</v>
      </c>
      <c r="C174" s="1">
        <v>143.19999999999999</v>
      </c>
      <c r="D174" s="1" t="s">
        <v>11</v>
      </c>
      <c r="E174" s="1" t="s">
        <v>398</v>
      </c>
      <c r="F174" s="1" t="s">
        <v>13</v>
      </c>
      <c r="G174" s="16" t="s">
        <v>14</v>
      </c>
      <c r="H174" s="13">
        <v>66606600190002</v>
      </c>
      <c r="I174" s="1" t="s">
        <v>399</v>
      </c>
      <c r="J174" s="7" t="s">
        <v>16</v>
      </c>
      <c r="K174" s="1" t="s">
        <v>17</v>
      </c>
      <c r="L174" s="4">
        <v>0</v>
      </c>
      <c r="M174" s="21">
        <f>SUM(C174/2*60%+L174*40%)</f>
        <v>42.959999999999994</v>
      </c>
      <c r="N174" s="4">
        <f>SUMPRODUCT(($H$2:$H$1000=H174)*($M$2:$M$1000&gt;M174))+1</f>
        <v>3</v>
      </c>
      <c r="O174" s="4"/>
      <c r="P174" s="4" t="s">
        <v>72</v>
      </c>
      <c r="Q174" s="4"/>
      <c r="R174" s="29"/>
    </row>
    <row r="175" spans="1:18" s="8" customFormat="1" ht="20.100000000000001" customHeight="1">
      <c r="A175" s="4">
        <v>174</v>
      </c>
      <c r="B175" s="16" t="s">
        <v>400</v>
      </c>
      <c r="C175" s="1">
        <v>140.35</v>
      </c>
      <c r="D175" s="1" t="s">
        <v>39</v>
      </c>
      <c r="E175" s="1" t="s">
        <v>401</v>
      </c>
      <c r="F175" s="1" t="s">
        <v>13</v>
      </c>
      <c r="G175" s="16" t="s">
        <v>14</v>
      </c>
      <c r="H175" s="13">
        <v>66606600190002</v>
      </c>
      <c r="I175" s="1" t="s">
        <v>399</v>
      </c>
      <c r="J175" s="7" t="s">
        <v>16</v>
      </c>
      <c r="K175" s="1" t="s">
        <v>17</v>
      </c>
      <c r="L175" s="4">
        <v>92.8</v>
      </c>
      <c r="M175" s="21">
        <f>SUM(C175/2*60%+L175*40%)</f>
        <v>79.224999999999994</v>
      </c>
      <c r="N175" s="4">
        <f>SUMPRODUCT(($H$2:$H$1000=H175)*($M$2:$M$1000&gt;M175))+1</f>
        <v>1</v>
      </c>
      <c r="O175" s="4"/>
      <c r="P175" s="4" t="s">
        <v>10</v>
      </c>
      <c r="Q175" s="4" t="s">
        <v>465</v>
      </c>
      <c r="R175" s="29"/>
    </row>
    <row r="176" spans="1:18" s="8" customFormat="1" ht="20.100000000000001" customHeight="1">
      <c r="A176" s="4">
        <v>175</v>
      </c>
      <c r="B176" s="16" t="s">
        <v>402</v>
      </c>
      <c r="C176" s="1">
        <v>138.05000000000001</v>
      </c>
      <c r="D176" s="1" t="s">
        <v>39</v>
      </c>
      <c r="E176" s="1" t="s">
        <v>403</v>
      </c>
      <c r="F176" s="1" t="s">
        <v>13</v>
      </c>
      <c r="G176" s="16" t="s">
        <v>14</v>
      </c>
      <c r="H176" s="13">
        <v>66606600190002</v>
      </c>
      <c r="I176" s="1" t="s">
        <v>399</v>
      </c>
      <c r="J176" s="7" t="s">
        <v>16</v>
      </c>
      <c r="K176" s="1" t="s">
        <v>17</v>
      </c>
      <c r="L176" s="4">
        <v>91.2</v>
      </c>
      <c r="M176" s="21">
        <f>SUM(C176/2*60%+L176*40%)</f>
        <v>77.89500000000001</v>
      </c>
      <c r="N176" s="4">
        <f>SUMPRODUCT(($H$2:$H$1000=H176)*($M$2:$M$1000&gt;M176))+1</f>
        <v>2</v>
      </c>
      <c r="O176" s="4"/>
      <c r="P176" s="4" t="s">
        <v>72</v>
      </c>
      <c r="Q176" s="4"/>
      <c r="R176" s="29"/>
    </row>
    <row r="177" spans="1:18" s="8" customFormat="1" ht="20.100000000000001" customHeight="1">
      <c r="A177" s="4">
        <v>176</v>
      </c>
      <c r="B177" s="16" t="s">
        <v>404</v>
      </c>
      <c r="C177" s="1">
        <v>141.69999999999999</v>
      </c>
      <c r="D177" s="1" t="s">
        <v>39</v>
      </c>
      <c r="E177" s="1" t="s">
        <v>405</v>
      </c>
      <c r="F177" s="1" t="s">
        <v>13</v>
      </c>
      <c r="G177" s="16" t="s">
        <v>14</v>
      </c>
      <c r="H177" s="13">
        <v>66606600190003</v>
      </c>
      <c r="I177" s="1" t="s">
        <v>399</v>
      </c>
      <c r="J177" s="7" t="s">
        <v>16</v>
      </c>
      <c r="K177" s="1" t="s">
        <v>17</v>
      </c>
      <c r="L177" s="4">
        <v>90.8</v>
      </c>
      <c r="M177" s="21">
        <f>SUM(C177/2*60%+L177*40%)</f>
        <v>78.83</v>
      </c>
      <c r="N177" s="4">
        <f>SUMPRODUCT(($H$2:$H$1000=H177)*($M$2:$M$1000&gt;M177))+1</f>
        <v>1</v>
      </c>
      <c r="O177" s="4"/>
      <c r="P177" s="4" t="s">
        <v>10</v>
      </c>
      <c r="Q177" s="4" t="s">
        <v>465</v>
      </c>
      <c r="R177" s="29"/>
    </row>
    <row r="178" spans="1:18" s="8" customFormat="1" ht="20.100000000000001" customHeight="1">
      <c r="A178" s="4">
        <v>177</v>
      </c>
      <c r="B178" s="16" t="s">
        <v>406</v>
      </c>
      <c r="C178" s="1">
        <v>130.5</v>
      </c>
      <c r="D178" s="1" t="s">
        <v>39</v>
      </c>
      <c r="E178" s="1" t="s">
        <v>407</v>
      </c>
      <c r="F178" s="1" t="s">
        <v>13</v>
      </c>
      <c r="G178" s="16" t="s">
        <v>14</v>
      </c>
      <c r="H178" s="13">
        <v>66606600190003</v>
      </c>
      <c r="I178" s="1" t="s">
        <v>399</v>
      </c>
      <c r="J178" s="7" t="s">
        <v>16</v>
      </c>
      <c r="K178" s="1" t="s">
        <v>17</v>
      </c>
      <c r="L178" s="4">
        <v>77.8</v>
      </c>
      <c r="M178" s="21">
        <f>SUM(C178/2*60%+L178*40%)</f>
        <v>70.27</v>
      </c>
      <c r="N178" s="4">
        <f>SUMPRODUCT(($H$2:$H$1000=H178)*($M$2:$M$1000&gt;M178))+1</f>
        <v>3</v>
      </c>
      <c r="O178" s="4"/>
      <c r="P178" s="4" t="s">
        <v>72</v>
      </c>
      <c r="Q178" s="4"/>
      <c r="R178" s="29"/>
    </row>
    <row r="179" spans="1:18" s="8" customFormat="1" ht="20.100000000000001" customHeight="1">
      <c r="A179" s="4">
        <v>178</v>
      </c>
      <c r="B179" s="16" t="s">
        <v>408</v>
      </c>
      <c r="C179" s="1">
        <v>128.05000000000001</v>
      </c>
      <c r="D179" s="1" t="s">
        <v>11</v>
      </c>
      <c r="E179" s="1" t="s">
        <v>409</v>
      </c>
      <c r="F179" s="1" t="s">
        <v>13</v>
      </c>
      <c r="G179" s="16" t="s">
        <v>14</v>
      </c>
      <c r="H179" s="13">
        <v>66606600190003</v>
      </c>
      <c r="I179" s="1" t="s">
        <v>399</v>
      </c>
      <c r="J179" s="7" t="s">
        <v>16</v>
      </c>
      <c r="K179" s="1" t="s">
        <v>17</v>
      </c>
      <c r="L179" s="4">
        <v>88</v>
      </c>
      <c r="M179" s="21">
        <f>SUM(C179/2*60%+L179*40%)</f>
        <v>73.615000000000009</v>
      </c>
      <c r="N179" s="4">
        <f>SUMPRODUCT(($H$2:$H$1000=H179)*($M$2:$M$1000&gt;M179))+1</f>
        <v>2</v>
      </c>
      <c r="O179" s="4"/>
      <c r="P179" s="4" t="s">
        <v>72</v>
      </c>
      <c r="Q179" s="4"/>
      <c r="R179" s="29"/>
    </row>
    <row r="180" spans="1:18" s="8" customFormat="1" ht="20.100000000000001" customHeight="1">
      <c r="A180" s="4">
        <v>179</v>
      </c>
      <c r="B180" s="16" t="s">
        <v>410</v>
      </c>
      <c r="C180" s="1">
        <v>124</v>
      </c>
      <c r="D180" s="1" t="s">
        <v>11</v>
      </c>
      <c r="E180" s="1" t="s">
        <v>411</v>
      </c>
      <c r="F180" s="1" t="s">
        <v>13</v>
      </c>
      <c r="G180" s="16" t="s">
        <v>14</v>
      </c>
      <c r="H180" s="13">
        <v>66606600190004</v>
      </c>
      <c r="I180" s="1" t="s">
        <v>412</v>
      </c>
      <c r="J180" s="7" t="s">
        <v>16</v>
      </c>
      <c r="K180" s="1" t="s">
        <v>17</v>
      </c>
      <c r="L180" s="4">
        <v>85</v>
      </c>
      <c r="M180" s="21">
        <f>SUM(C180/2*60%+L180*40%)</f>
        <v>71.199999999999989</v>
      </c>
      <c r="N180" s="4">
        <f>SUMPRODUCT(($H$2:$H$1000=H180)*($M$2:$M$1000&gt;M180))+1</f>
        <v>1</v>
      </c>
      <c r="O180" s="4"/>
      <c r="P180" s="4" t="s">
        <v>10</v>
      </c>
      <c r="Q180" s="4" t="s">
        <v>464</v>
      </c>
      <c r="R180" s="29"/>
    </row>
    <row r="181" spans="1:18" s="8" customFormat="1" ht="20.100000000000001" customHeight="1">
      <c r="A181" s="4">
        <v>180</v>
      </c>
      <c r="B181" s="16" t="s">
        <v>413</v>
      </c>
      <c r="C181" s="1">
        <v>120.75</v>
      </c>
      <c r="D181" s="1" t="s">
        <v>11</v>
      </c>
      <c r="E181" s="1" t="s">
        <v>414</v>
      </c>
      <c r="F181" s="1" t="s">
        <v>13</v>
      </c>
      <c r="G181" s="16" t="s">
        <v>14</v>
      </c>
      <c r="H181" s="13">
        <v>66606600190004</v>
      </c>
      <c r="I181" s="1" t="s">
        <v>412</v>
      </c>
      <c r="J181" s="7" t="s">
        <v>16</v>
      </c>
      <c r="K181" s="1" t="s">
        <v>17</v>
      </c>
      <c r="L181" s="4">
        <v>81</v>
      </c>
      <c r="M181" s="21">
        <f>SUM(C181/2*60%+L181*40%)</f>
        <v>68.625</v>
      </c>
      <c r="N181" s="4">
        <f>SUMPRODUCT(($H$2:$H$1000=H181)*($M$2:$M$1000&gt;M181))+1</f>
        <v>2</v>
      </c>
      <c r="O181" s="4"/>
      <c r="P181" s="4" t="s">
        <v>72</v>
      </c>
      <c r="Q181" s="4"/>
      <c r="R181" s="29"/>
    </row>
    <row r="182" spans="1:18" s="8" customFormat="1" ht="20.100000000000001" customHeight="1">
      <c r="A182" s="4">
        <v>181</v>
      </c>
      <c r="B182" s="16" t="s">
        <v>415</v>
      </c>
      <c r="C182" s="1">
        <v>119.75</v>
      </c>
      <c r="D182" s="1" t="s">
        <v>11</v>
      </c>
      <c r="E182" s="1" t="s">
        <v>416</v>
      </c>
      <c r="F182" s="1" t="s">
        <v>45</v>
      </c>
      <c r="G182" s="16" t="s">
        <v>14</v>
      </c>
      <c r="H182" s="13">
        <v>66606600190004</v>
      </c>
      <c r="I182" s="1" t="s">
        <v>412</v>
      </c>
      <c r="J182" s="7" t="s">
        <v>16</v>
      </c>
      <c r="K182" s="1" t="s">
        <v>17</v>
      </c>
      <c r="L182" s="4"/>
      <c r="M182" s="21">
        <f>SUM(C182/2*60%+L182*40%)</f>
        <v>35.924999999999997</v>
      </c>
      <c r="N182" s="4">
        <f>SUMPRODUCT(($H$2:$H$1000=H182)*($M$2:$M$1000&gt;M182))+1</f>
        <v>3</v>
      </c>
      <c r="O182" s="4"/>
      <c r="P182" s="4" t="s">
        <v>72</v>
      </c>
      <c r="Q182" s="4"/>
      <c r="R182" s="29"/>
    </row>
    <row r="183" spans="1:18" s="8" customFormat="1" ht="20.100000000000001" customHeight="1">
      <c r="A183" s="4">
        <v>182</v>
      </c>
      <c r="B183" s="16" t="s">
        <v>417</v>
      </c>
      <c r="C183" s="1">
        <v>124.6</v>
      </c>
      <c r="D183" s="1" t="s">
        <v>11</v>
      </c>
      <c r="E183" s="1" t="s">
        <v>418</v>
      </c>
      <c r="F183" s="1" t="s">
        <v>13</v>
      </c>
      <c r="G183" s="16" t="s">
        <v>14</v>
      </c>
      <c r="H183" s="13">
        <v>66606600190005</v>
      </c>
      <c r="I183" s="1" t="s">
        <v>412</v>
      </c>
      <c r="J183" s="7" t="s">
        <v>16</v>
      </c>
      <c r="K183" s="1" t="s">
        <v>17</v>
      </c>
      <c r="L183" s="4">
        <v>89.4</v>
      </c>
      <c r="M183" s="21">
        <f>SUM(C183/2*60%+L183*40%)</f>
        <v>73.14</v>
      </c>
      <c r="N183" s="4">
        <f>SUMPRODUCT(($H$2:$H$1000=H183)*($M$2:$M$1000&gt;M183))+1</f>
        <v>1</v>
      </c>
      <c r="O183" s="4"/>
      <c r="P183" s="4" t="s">
        <v>10</v>
      </c>
      <c r="Q183" s="4" t="s">
        <v>464</v>
      </c>
      <c r="R183" s="29"/>
    </row>
    <row r="184" spans="1:18" s="8" customFormat="1" ht="20.100000000000001" customHeight="1">
      <c r="A184" s="4">
        <v>183</v>
      </c>
      <c r="B184" s="16" t="s">
        <v>419</v>
      </c>
      <c r="C184" s="1">
        <v>124.1</v>
      </c>
      <c r="D184" s="1" t="s">
        <v>11</v>
      </c>
      <c r="E184" s="1" t="s">
        <v>420</v>
      </c>
      <c r="F184" s="1" t="s">
        <v>13</v>
      </c>
      <c r="G184" s="16" t="s">
        <v>14</v>
      </c>
      <c r="H184" s="13">
        <v>66606600190005</v>
      </c>
      <c r="I184" s="1" t="s">
        <v>412</v>
      </c>
      <c r="J184" s="7" t="s">
        <v>16</v>
      </c>
      <c r="K184" s="1" t="s">
        <v>17</v>
      </c>
      <c r="L184" s="4">
        <v>85</v>
      </c>
      <c r="M184" s="21">
        <f>SUM(C184/2*60%+L184*40%)</f>
        <v>71.22999999999999</v>
      </c>
      <c r="N184" s="4">
        <f>SUMPRODUCT(($H$2:$H$1000=H184)*($M$2:$M$1000&gt;M184))+1</f>
        <v>2</v>
      </c>
      <c r="O184" s="4"/>
      <c r="P184" s="4" t="s">
        <v>72</v>
      </c>
      <c r="Q184" s="4"/>
      <c r="R184" s="29"/>
    </row>
    <row r="185" spans="1:18" s="8" customFormat="1" ht="20.100000000000001" customHeight="1">
      <c r="A185" s="4">
        <v>184</v>
      </c>
      <c r="B185" s="16" t="s">
        <v>421</v>
      </c>
      <c r="C185" s="1">
        <v>117.6</v>
      </c>
      <c r="D185" s="1" t="s">
        <v>11</v>
      </c>
      <c r="E185" s="1" t="s">
        <v>422</v>
      </c>
      <c r="F185" s="1" t="s">
        <v>13</v>
      </c>
      <c r="G185" s="16" t="s">
        <v>14</v>
      </c>
      <c r="H185" s="13">
        <v>66606600190005</v>
      </c>
      <c r="I185" s="1" t="s">
        <v>412</v>
      </c>
      <c r="J185" s="7" t="s">
        <v>16</v>
      </c>
      <c r="K185" s="1" t="s">
        <v>17</v>
      </c>
      <c r="L185" s="4"/>
      <c r="M185" s="21">
        <f>SUM(C185/2*60%+L185*40%)</f>
        <v>35.279999999999994</v>
      </c>
      <c r="N185" s="4">
        <f>SUMPRODUCT(($H$2:$H$1000=H185)*($M$2:$M$1000&gt;M185))+1</f>
        <v>3</v>
      </c>
      <c r="O185" s="4"/>
      <c r="P185" s="4" t="s">
        <v>72</v>
      </c>
      <c r="Q185" s="4"/>
      <c r="R185" s="29"/>
    </row>
    <row r="186" spans="1:18" s="8" customFormat="1" ht="20.100000000000001" customHeight="1">
      <c r="A186" s="4">
        <v>185</v>
      </c>
      <c r="B186" s="16" t="s">
        <v>423</v>
      </c>
      <c r="C186" s="1">
        <v>130.30000000000001</v>
      </c>
      <c r="D186" s="1" t="s">
        <v>11</v>
      </c>
      <c r="E186" s="1" t="s">
        <v>424</v>
      </c>
      <c r="F186" s="1" t="s">
        <v>13</v>
      </c>
      <c r="G186" s="16" t="s">
        <v>14</v>
      </c>
      <c r="H186" s="13">
        <v>66606600190006</v>
      </c>
      <c r="I186" s="1" t="s">
        <v>425</v>
      </c>
      <c r="J186" s="7" t="s">
        <v>16</v>
      </c>
      <c r="K186" s="1" t="s">
        <v>17</v>
      </c>
      <c r="L186" s="4">
        <v>69.8</v>
      </c>
      <c r="M186" s="21">
        <f>SUM(C186/2*60%+L186*40%)</f>
        <v>67.010000000000005</v>
      </c>
      <c r="N186" s="4">
        <f>SUMPRODUCT(($H$2:$H$1000=H186)*($M$2:$M$1000&gt;M186))+1</f>
        <v>3</v>
      </c>
      <c r="O186" s="4"/>
      <c r="P186" s="4" t="s">
        <v>72</v>
      </c>
      <c r="Q186" s="4"/>
      <c r="R186" s="29"/>
    </row>
    <row r="187" spans="1:18" s="8" customFormat="1" ht="20.100000000000001" customHeight="1">
      <c r="A187" s="4">
        <v>186</v>
      </c>
      <c r="B187" s="16" t="s">
        <v>426</v>
      </c>
      <c r="C187" s="1">
        <v>129.9</v>
      </c>
      <c r="D187" s="1" t="s">
        <v>11</v>
      </c>
      <c r="E187" s="1" t="s">
        <v>427</v>
      </c>
      <c r="F187" s="1" t="s">
        <v>13</v>
      </c>
      <c r="G187" s="16" t="s">
        <v>14</v>
      </c>
      <c r="H187" s="13">
        <v>66606600190006</v>
      </c>
      <c r="I187" s="1" t="s">
        <v>425</v>
      </c>
      <c r="J187" s="7" t="s">
        <v>16</v>
      </c>
      <c r="K187" s="1" t="s">
        <v>17</v>
      </c>
      <c r="L187" s="4">
        <v>93.2</v>
      </c>
      <c r="M187" s="21">
        <f>SUM(C187/2*60%+L187*40%)</f>
        <v>76.25</v>
      </c>
      <c r="N187" s="4">
        <f>SUMPRODUCT(($H$2:$H$1000=H187)*($M$2:$M$1000&gt;M187))+1</f>
        <v>1</v>
      </c>
      <c r="O187" s="4"/>
      <c r="P187" s="4" t="s">
        <v>10</v>
      </c>
      <c r="Q187" s="4" t="s">
        <v>464</v>
      </c>
      <c r="R187" s="29"/>
    </row>
    <row r="188" spans="1:18" s="8" customFormat="1" ht="20.100000000000001" customHeight="1">
      <c r="A188" s="4">
        <v>187</v>
      </c>
      <c r="B188" s="16" t="s">
        <v>428</v>
      </c>
      <c r="C188" s="1">
        <v>128.85</v>
      </c>
      <c r="D188" s="1" t="s">
        <v>11</v>
      </c>
      <c r="E188" s="1" t="s">
        <v>429</v>
      </c>
      <c r="F188" s="1" t="s">
        <v>13</v>
      </c>
      <c r="G188" s="16" t="s">
        <v>14</v>
      </c>
      <c r="H188" s="13">
        <v>66606600190006</v>
      </c>
      <c r="I188" s="1" t="s">
        <v>425</v>
      </c>
      <c r="J188" s="7" t="s">
        <v>16</v>
      </c>
      <c r="K188" s="1" t="s">
        <v>17</v>
      </c>
      <c r="L188" s="4">
        <v>87</v>
      </c>
      <c r="M188" s="21">
        <f>SUM(C188/2*60%+L188*40%)</f>
        <v>73.454999999999998</v>
      </c>
      <c r="N188" s="4">
        <f>SUMPRODUCT(($H$2:$H$1000=H188)*($M$2:$M$1000&gt;M188))+1</f>
        <v>2</v>
      </c>
      <c r="O188" s="4"/>
      <c r="P188" s="4" t="s">
        <v>72</v>
      </c>
      <c r="Q188" s="4"/>
      <c r="R188" s="29"/>
    </row>
    <row r="189" spans="1:18" s="22" customFormat="1" ht="20.100000000000001" customHeight="1">
      <c r="A189" s="23">
        <v>188</v>
      </c>
      <c r="B189" s="23" t="s">
        <v>430</v>
      </c>
      <c r="C189" s="24">
        <v>104.75</v>
      </c>
      <c r="D189" s="24" t="s">
        <v>11</v>
      </c>
      <c r="E189" s="24" t="s">
        <v>431</v>
      </c>
      <c r="F189" s="24" t="s">
        <v>13</v>
      </c>
      <c r="G189" s="24" t="s">
        <v>92</v>
      </c>
      <c r="H189" s="25">
        <v>66606600200001</v>
      </c>
      <c r="I189" s="24" t="s">
        <v>432</v>
      </c>
      <c r="J189" s="26" t="s">
        <v>16</v>
      </c>
      <c r="K189" s="24" t="s">
        <v>17</v>
      </c>
      <c r="L189" s="24">
        <v>81.599999999999994</v>
      </c>
      <c r="M189" s="27">
        <f>SUM(C189/2*60%+L189*40%)</f>
        <v>64.064999999999998</v>
      </c>
      <c r="N189" s="24">
        <f>SUMPRODUCT(($H$2:$H$1000=H189)*($M$2:$M$1000&gt;M189))+1</f>
        <v>1</v>
      </c>
      <c r="O189" s="24" t="s">
        <v>79</v>
      </c>
      <c r="P189" s="24" t="s">
        <v>456</v>
      </c>
      <c r="Q189" s="24" t="s">
        <v>457</v>
      </c>
      <c r="R189" s="30"/>
    </row>
    <row r="190" spans="1:18" s="8" customFormat="1" ht="20.100000000000001" customHeight="1">
      <c r="A190" s="4">
        <v>189</v>
      </c>
      <c r="B190" s="16" t="s">
        <v>433</v>
      </c>
      <c r="C190" s="1">
        <v>100.05</v>
      </c>
      <c r="D190" s="1" t="s">
        <v>11</v>
      </c>
      <c r="E190" s="1" t="s">
        <v>434</v>
      </c>
      <c r="F190" s="1" t="s">
        <v>13</v>
      </c>
      <c r="G190" s="16" t="s">
        <v>92</v>
      </c>
      <c r="H190" s="13">
        <v>66606600200001</v>
      </c>
      <c r="I190" s="1" t="s">
        <v>432</v>
      </c>
      <c r="J190" s="7" t="s">
        <v>16</v>
      </c>
      <c r="K190" s="1" t="s">
        <v>17</v>
      </c>
      <c r="L190" s="4"/>
      <c r="M190" s="21">
        <f>SUM(C190/2*60%+L190*40%)</f>
        <v>30.014999999999997</v>
      </c>
      <c r="N190" s="4">
        <f>SUMPRODUCT(($H$2:$H$1000=H190)*($M$2:$M$1000&gt;M190))+1</f>
        <v>2</v>
      </c>
      <c r="O190" s="4" t="s">
        <v>455</v>
      </c>
      <c r="P190" s="4" t="s">
        <v>72</v>
      </c>
      <c r="Q190" s="4"/>
      <c r="R190" s="29"/>
    </row>
    <row r="191" spans="1:18" s="8" customFormat="1" ht="20.100000000000001" customHeight="1">
      <c r="A191" s="4">
        <v>190</v>
      </c>
      <c r="B191" s="16" t="s">
        <v>435</v>
      </c>
      <c r="C191" s="1">
        <v>134.9</v>
      </c>
      <c r="D191" s="1" t="s">
        <v>11</v>
      </c>
      <c r="E191" s="1" t="s">
        <v>436</v>
      </c>
      <c r="F191" s="1" t="s">
        <v>13</v>
      </c>
      <c r="G191" s="16" t="s">
        <v>149</v>
      </c>
      <c r="H191" s="13">
        <v>66606600200002</v>
      </c>
      <c r="I191" s="1" t="s">
        <v>432</v>
      </c>
      <c r="J191" s="7" t="s">
        <v>16</v>
      </c>
      <c r="K191" s="1" t="s">
        <v>17</v>
      </c>
      <c r="L191" s="4"/>
      <c r="M191" s="21">
        <f>SUM(C191/2*60%+L191*40%)</f>
        <v>40.47</v>
      </c>
      <c r="N191" s="4">
        <f>SUMPRODUCT(($H$2:$H$1000=H191)*($M$2:$M$1000&gt;M191))+1</f>
        <v>3</v>
      </c>
      <c r="O191" s="4" t="s">
        <v>455</v>
      </c>
      <c r="P191" s="4" t="s">
        <v>72</v>
      </c>
      <c r="Q191" s="4"/>
      <c r="R191" s="29"/>
    </row>
    <row r="192" spans="1:18" s="8" customFormat="1" ht="20.100000000000001" customHeight="1">
      <c r="A192" s="4">
        <v>191</v>
      </c>
      <c r="B192" s="16" t="s">
        <v>437</v>
      </c>
      <c r="C192" s="1">
        <v>128.80000000000001</v>
      </c>
      <c r="D192" s="1" t="s">
        <v>11</v>
      </c>
      <c r="E192" s="1" t="s">
        <v>438</v>
      </c>
      <c r="F192" s="1" t="s">
        <v>13</v>
      </c>
      <c r="G192" s="16" t="s">
        <v>149</v>
      </c>
      <c r="H192" s="13">
        <v>66606600200002</v>
      </c>
      <c r="I192" s="1" t="s">
        <v>432</v>
      </c>
      <c r="J192" s="7" t="s">
        <v>16</v>
      </c>
      <c r="K192" s="1" t="s">
        <v>17</v>
      </c>
      <c r="L192" s="4">
        <v>83</v>
      </c>
      <c r="M192" s="21">
        <f>SUM(C192/2*60%+L192*40%)</f>
        <v>71.84</v>
      </c>
      <c r="N192" s="4">
        <f>SUMPRODUCT(($H$2:$H$1000=H192)*($M$2:$M$1000&gt;M192))+1</f>
        <v>1</v>
      </c>
      <c r="O192" s="4" t="s">
        <v>454</v>
      </c>
      <c r="P192" s="4" t="s">
        <v>10</v>
      </c>
      <c r="Q192" s="4" t="s">
        <v>464</v>
      </c>
      <c r="R192" s="29"/>
    </row>
    <row r="193" spans="1:18" s="8" customFormat="1" ht="20.100000000000001" customHeight="1">
      <c r="A193" s="4">
        <v>192</v>
      </c>
      <c r="B193" s="16" t="s">
        <v>439</v>
      </c>
      <c r="C193" s="1">
        <v>125.45</v>
      </c>
      <c r="D193" s="1" t="s">
        <v>11</v>
      </c>
      <c r="E193" s="1" t="s">
        <v>440</v>
      </c>
      <c r="F193" s="1" t="s">
        <v>13</v>
      </c>
      <c r="G193" s="16" t="s">
        <v>149</v>
      </c>
      <c r="H193" s="13">
        <v>66606600200002</v>
      </c>
      <c r="I193" s="1" t="s">
        <v>432</v>
      </c>
      <c r="J193" s="7" t="s">
        <v>16</v>
      </c>
      <c r="K193" s="1" t="s">
        <v>17</v>
      </c>
      <c r="L193" s="4">
        <v>84</v>
      </c>
      <c r="M193" s="21">
        <f>SUM(C193/2*60%+L193*40%)</f>
        <v>71.234999999999999</v>
      </c>
      <c r="N193" s="4">
        <f>SUMPRODUCT(($H$2:$H$1000=H193)*($M$2:$M$1000&gt;M193))+1</f>
        <v>2</v>
      </c>
      <c r="O193" s="4" t="s">
        <v>456</v>
      </c>
      <c r="P193" s="4" t="s">
        <v>72</v>
      </c>
      <c r="Q193" s="4"/>
      <c r="R193" s="29"/>
    </row>
    <row r="194" spans="1:18" s="8" customFormat="1" ht="20.100000000000001" customHeight="1">
      <c r="A194" s="4">
        <v>193</v>
      </c>
      <c r="B194" s="16" t="s">
        <v>441</v>
      </c>
      <c r="C194" s="1">
        <v>137.15</v>
      </c>
      <c r="D194" s="1" t="s">
        <v>39</v>
      </c>
      <c r="E194" s="1" t="s">
        <v>442</v>
      </c>
      <c r="F194" s="1" t="s">
        <v>13</v>
      </c>
      <c r="G194" s="16" t="s">
        <v>149</v>
      </c>
      <c r="H194" s="13">
        <v>66606600200003</v>
      </c>
      <c r="I194" s="1" t="s">
        <v>432</v>
      </c>
      <c r="J194" s="7" t="s">
        <v>448</v>
      </c>
      <c r="K194" s="1" t="s">
        <v>17</v>
      </c>
      <c r="L194" s="4">
        <v>82.4</v>
      </c>
      <c r="M194" s="21">
        <f>SUM(C194/2*60%+L194*40%)</f>
        <v>74.105000000000004</v>
      </c>
      <c r="N194" s="4">
        <f>SUMPRODUCT(($H$2:$H$1000=H194)*($M$2:$M$1000&gt;M194))+1</f>
        <v>3</v>
      </c>
      <c r="O194" s="4" t="s">
        <v>456</v>
      </c>
      <c r="P194" s="4" t="s">
        <v>72</v>
      </c>
      <c r="Q194" s="4"/>
      <c r="R194" s="29"/>
    </row>
    <row r="195" spans="1:18" s="8" customFormat="1" ht="20.100000000000001" customHeight="1">
      <c r="A195" s="4">
        <v>194</v>
      </c>
      <c r="B195" s="16" t="s">
        <v>443</v>
      </c>
      <c r="C195" s="1">
        <v>133.1</v>
      </c>
      <c r="D195" s="1" t="s">
        <v>39</v>
      </c>
      <c r="E195" s="1" t="s">
        <v>444</v>
      </c>
      <c r="F195" s="1" t="s">
        <v>13</v>
      </c>
      <c r="G195" s="16" t="s">
        <v>149</v>
      </c>
      <c r="H195" s="13">
        <v>66606600200003</v>
      </c>
      <c r="I195" s="1" t="s">
        <v>432</v>
      </c>
      <c r="J195" s="7" t="s">
        <v>448</v>
      </c>
      <c r="K195" s="1" t="s">
        <v>17</v>
      </c>
      <c r="L195" s="4">
        <v>87.8</v>
      </c>
      <c r="M195" s="21">
        <f>SUM(C195/2*60%+L195*40%)</f>
        <v>75.05</v>
      </c>
      <c r="N195" s="4">
        <f>SUMPRODUCT(($H$2:$H$1000=H195)*($M$2:$M$1000&gt;M195))+1</f>
        <v>1</v>
      </c>
      <c r="O195" s="4" t="s">
        <v>454</v>
      </c>
      <c r="P195" s="4" t="s">
        <v>10</v>
      </c>
      <c r="Q195" s="4" t="s">
        <v>464</v>
      </c>
      <c r="R195" s="29"/>
    </row>
    <row r="196" spans="1:18" s="8" customFormat="1" ht="20.100000000000001" customHeight="1">
      <c r="A196" s="4">
        <v>195</v>
      </c>
      <c r="B196" s="16" t="s">
        <v>445</v>
      </c>
      <c r="C196" s="1">
        <v>131.35</v>
      </c>
      <c r="D196" s="1" t="s">
        <v>39</v>
      </c>
      <c r="E196" s="1" t="s">
        <v>446</v>
      </c>
      <c r="F196" s="1" t="s">
        <v>13</v>
      </c>
      <c r="G196" s="16" t="s">
        <v>149</v>
      </c>
      <c r="H196" s="13">
        <v>66606600200003</v>
      </c>
      <c r="I196" s="1" t="s">
        <v>432</v>
      </c>
      <c r="J196" s="7" t="s">
        <v>16</v>
      </c>
      <c r="K196" s="1" t="s">
        <v>17</v>
      </c>
      <c r="L196" s="4">
        <v>87.4</v>
      </c>
      <c r="M196" s="21">
        <f>SUM(C196/2*60%+L196*40%)</f>
        <v>74.364999999999995</v>
      </c>
      <c r="N196" s="4">
        <f>SUMPRODUCT(($H$2:$H$1000=H196)*($M$2:$M$1000&gt;M196))+1</f>
        <v>2</v>
      </c>
      <c r="O196" s="4" t="s">
        <v>456</v>
      </c>
      <c r="P196" s="4" t="s">
        <v>72</v>
      </c>
      <c r="Q196" s="4"/>
      <c r="R196" s="29"/>
    </row>
  </sheetData>
  <autoFilter ref="C1:Q196"/>
  <sortState ref="A2:BX196">
    <sortCondition ref="A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2021-05-16T07:58:25Z</dcterms:modified>
</cp:coreProperties>
</file>