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新机制" sheetId="1" r:id="rId1"/>
    <sheet name="幼儿园" sheetId="2" r:id="rId2"/>
    <sheet name="城镇" sheetId="3" r:id="rId3"/>
  </sheets>
  <definedNames>
    <definedName name="_xlnm.Print_Area" localSheetId="0">'新机制'!$A$1:$U$29</definedName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<sst xmlns="http://schemas.openxmlformats.org/spreadsheetml/2006/main" count="95" uniqueCount="65">
  <si>
    <t>2024年云梦县农村义务教育学校新机制教师岗位表</t>
  </si>
  <si>
    <t>填报单位：</t>
  </si>
  <si>
    <r>
      <t xml:space="preserve">                填报日期：202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.01</t>
    </r>
  </si>
  <si>
    <t>编号</t>
  </si>
  <si>
    <t>学段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</si>
  <si>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</si>
  <si>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</si>
  <si>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</si>
  <si>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</si>
  <si>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</si>
  <si>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</si>
  <si>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</si>
  <si>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</si>
  <si>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</si>
  <si>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</si>
  <si>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</si>
  <si>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</si>
  <si>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</si>
  <si>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</si>
  <si>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</si>
  <si>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</si>
  <si>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</si>
  <si>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</si>
  <si>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备注</t>
  </si>
  <si>
    <t>总计</t>
  </si>
  <si>
    <t>小学学段（合计）</t>
  </si>
  <si>
    <t>义堂镇</t>
  </si>
  <si>
    <t>云梦县义堂镇中心小学</t>
  </si>
  <si>
    <t>云梦县义堂镇新街小学</t>
  </si>
  <si>
    <t>云梦县义堂镇张庙小学</t>
  </si>
  <si>
    <t>下辛店镇</t>
  </si>
  <si>
    <t>云梦县下辛店镇中心小学</t>
  </si>
  <si>
    <t>云梦县下辛店镇洪庙小学</t>
  </si>
  <si>
    <t>道桥镇</t>
  </si>
  <si>
    <t>云梦县道桥镇中心小学</t>
  </si>
  <si>
    <t>云梦县道桥镇护子潭小学</t>
  </si>
  <si>
    <t>胡金店镇</t>
  </si>
  <si>
    <t>云梦县胡金店中心小学</t>
  </si>
  <si>
    <t>倒店乡</t>
  </si>
  <si>
    <t>云梦县倒店乡中心小学</t>
  </si>
  <si>
    <t>云梦县倒店乡魏店小学</t>
  </si>
  <si>
    <t>云梦县倒店乡高铺小学</t>
  </si>
  <si>
    <t>沙河乡</t>
  </si>
  <si>
    <t>云梦县沙河乡中心小学</t>
  </si>
  <si>
    <t>清明河乡</t>
  </si>
  <si>
    <t>云梦县清明河乡中心小学</t>
  </si>
  <si>
    <t>初中学段（合计）</t>
  </si>
  <si>
    <t>云梦县倒店乡罗庙初级中学</t>
  </si>
  <si>
    <t>云梦县沙河乡初级中学</t>
  </si>
  <si>
    <t>云梦县清明河乡初级中学</t>
  </si>
  <si>
    <t>2024年云梦县公办幼儿园教师岗位表</t>
  </si>
  <si>
    <r>
      <t>填报日期：202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.01</t>
    </r>
  </si>
  <si>
    <t>云梦县第二实验幼儿园</t>
  </si>
  <si>
    <t>云梦县黄香幼儿园</t>
  </si>
  <si>
    <t>2024年云梦县城镇义务教育学校教师岗位表</t>
  </si>
  <si>
    <r>
      <t xml:space="preserve">                  填报日期：2024</t>
    </r>
    <r>
      <rPr>
        <sz val="11"/>
        <rFont val="宋体"/>
        <family val="0"/>
      </rPr>
      <t>.01</t>
    </r>
  </si>
  <si>
    <t>心理健康</t>
  </si>
  <si>
    <t>云梦县实验小学</t>
  </si>
  <si>
    <t>云梦县黄香小学</t>
  </si>
  <si>
    <t>云梦县曙光小学</t>
  </si>
  <si>
    <t>城关镇第二小学</t>
  </si>
  <si>
    <t>城关镇第三小学</t>
  </si>
  <si>
    <t>云梦县实验初级中学</t>
  </si>
  <si>
    <t>云梦县子文初级中学</t>
  </si>
  <si>
    <t>云梦县黄香初级中学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</si>
</sst>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63"/>
      <name val="OPPOSans-M"/>
      <family val="1"/>
    </font>
    <font>
      <sz val="10"/>
      <color indexed="63"/>
      <name val="宋体"/>
      <family val="0"/>
    </font>
    <font>
      <sz val="9"/>
      <color indexed="63"/>
      <name val="OPPOSans-M"/>
      <family val="1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rgb="FF2E2E2E"/>
      <name val="OPPOSans-M"/>
      <family val="1"/>
    </font>
    <font>
      <sz val="11"/>
      <color indexed="8"/>
      <name val="Calibri"/>
      <family val="0"/>
    </font>
    <font>
      <sz val="10"/>
      <color rgb="FF2E2E2E"/>
      <name val="宋体"/>
      <family val="0"/>
    </font>
    <font>
      <sz val="9"/>
      <color rgb="FF2E2E2E"/>
      <name val="OPPOSans-M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30" fillId="0" borderId="8" applyNumberFormat="0" applyFill="0" applyAlignment="0" applyProtection="0"/>
    <xf numFmtId="0" fontId="5" fillId="0" borderId="9" applyNumberFormat="0" applyFill="0" applyAlignment="0" applyProtection="0"/>
    <xf numFmtId="0" fontId="24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 wrapText="1"/>
    </xf>
    <xf numFmtId="176" fontId="0" fillId="0" borderId="0" xfId="0" applyNumberForma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Zeros="0" tabSelected="1" workbookViewId="0" topLeftCell="A1">
      <pane ySplit="4" topLeftCell="A5" activePane="bottomLeft" state="frozen"/>
      <selection pane="bottomLeft" activeCell="U44" sqref="U44"/>
    </sheetView>
  </sheetViews>
  <sheetFormatPr defaultColWidth="9.00390625" defaultRowHeight="13.5"/>
  <cols>
    <col min="1" max="1" width="4.00390625" style="24" customWidth="1"/>
    <col min="2" max="2" width="20.50390625" style="23" customWidth="1"/>
    <col min="3" max="3" width="5.50390625" style="24" customWidth="1"/>
    <col min="4" max="4" width="6.50390625" style="24" customWidth="1"/>
    <col min="5" max="5" width="5.25390625" style="24" customWidth="1"/>
    <col min="6" max="6" width="5.00390625" style="24" customWidth="1"/>
    <col min="7" max="7" width="4.625" style="24" customWidth="1"/>
    <col min="8" max="8" width="4.875" style="24" customWidth="1"/>
    <col min="9" max="10" width="4.125" style="24" customWidth="1"/>
    <col min="11" max="11" width="4.25390625" style="24" customWidth="1"/>
    <col min="12" max="13" width="4.375" style="24" customWidth="1"/>
    <col min="14" max="15" width="4.875" style="24" customWidth="1"/>
    <col min="16" max="17" width="3.875" style="24" customWidth="1"/>
    <col min="18" max="18" width="4.75390625" style="24" customWidth="1"/>
    <col min="19" max="19" width="6.375" style="24" customWidth="1"/>
    <col min="20" max="20" width="4.75390625" style="24" customWidth="1"/>
    <col min="21" max="21" width="3.625" style="24" customWidth="1"/>
    <col min="22" max="16384" width="9.00390625" style="24" customWidth="1"/>
  </cols>
  <sheetData>
    <row r="1" spans="1:21" ht="27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0" ht="21" customHeight="1">
      <c r="A2" s="24" t="s">
        <v>1</v>
      </c>
      <c r="M2" s="60" t="s">
        <v>2</v>
      </c>
      <c r="N2" s="60"/>
      <c r="O2" s="60"/>
      <c r="P2" s="60"/>
      <c r="Q2" s="60"/>
      <c r="R2" s="60"/>
      <c r="S2" s="60"/>
      <c r="T2" s="60"/>
    </row>
    <row r="3" spans="1:22" ht="41.25" customHeight="1">
      <c r="A3" s="45" t="s">
        <v>3</v>
      </c>
      <c r="B3" s="46" t="s">
        <v>4</v>
      </c>
      <c r="C3" s="47" t="s">
        <v>5</v>
      </c>
      <c r="D3" s="47" t="s">
        <v>6</v>
      </c>
      <c r="E3" s="47" t="s">
        <v>7</v>
      </c>
      <c r="F3" s="47" t="s">
        <v>8</v>
      </c>
      <c r="G3" s="47" t="s">
        <v>9</v>
      </c>
      <c r="H3" s="47" t="s">
        <v>10</v>
      </c>
      <c r="I3" s="47" t="s">
        <v>11</v>
      </c>
      <c r="J3" s="47" t="s">
        <v>12</v>
      </c>
      <c r="K3" s="47" t="s">
        <v>13</v>
      </c>
      <c r="L3" s="47" t="s">
        <v>14</v>
      </c>
      <c r="M3" s="47" t="s">
        <v>15</v>
      </c>
      <c r="N3" s="46" t="s">
        <v>16</v>
      </c>
      <c r="O3" s="47" t="s">
        <v>17</v>
      </c>
      <c r="P3" s="47" t="s">
        <v>18</v>
      </c>
      <c r="Q3" s="47" t="s">
        <v>19</v>
      </c>
      <c r="R3" s="47" t="s">
        <v>20</v>
      </c>
      <c r="S3" s="47" t="s">
        <v>21</v>
      </c>
      <c r="T3" s="61" t="s">
        <v>22</v>
      </c>
      <c r="U3" s="9" t="s">
        <v>23</v>
      </c>
      <c r="V3" s="62"/>
    </row>
    <row r="4" spans="1:21" s="21" customFormat="1" ht="21.75" customHeight="1">
      <c r="A4" s="17" t="s">
        <v>24</v>
      </c>
      <c r="B4" s="48"/>
      <c r="C4" s="17">
        <f>C5+C26</f>
        <v>30</v>
      </c>
      <c r="D4" s="17">
        <f aca="true" t="shared" si="0" ref="D4:T4">D5+D26</f>
        <v>30</v>
      </c>
      <c r="E4" s="17">
        <f t="shared" si="0"/>
        <v>2</v>
      </c>
      <c r="F4" s="17">
        <f t="shared" si="0"/>
        <v>9</v>
      </c>
      <c r="G4" s="17">
        <f t="shared" si="0"/>
        <v>14</v>
      </c>
      <c r="H4" s="17">
        <f t="shared" si="0"/>
        <v>1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1</v>
      </c>
      <c r="N4" s="17">
        <f t="shared" si="0"/>
        <v>0</v>
      </c>
      <c r="O4" s="17">
        <f t="shared" si="0"/>
        <v>1</v>
      </c>
      <c r="P4" s="17">
        <f t="shared" si="0"/>
        <v>0</v>
      </c>
      <c r="Q4" s="17">
        <f t="shared" si="0"/>
        <v>1</v>
      </c>
      <c r="R4" s="17">
        <f t="shared" si="0"/>
        <v>1</v>
      </c>
      <c r="S4" s="17">
        <f t="shared" si="0"/>
        <v>0</v>
      </c>
      <c r="T4" s="17">
        <f t="shared" si="0"/>
        <v>0</v>
      </c>
      <c r="U4" s="34"/>
    </row>
    <row r="5" spans="1:21" s="41" customFormat="1" ht="21.75" customHeight="1">
      <c r="A5" s="18">
        <v>1</v>
      </c>
      <c r="B5" s="49" t="s">
        <v>25</v>
      </c>
      <c r="C5" s="18">
        <f>C7+C8+C9+C11+C12+C14+C15+C17+C19+C20+C21+C23+C25</f>
        <v>25</v>
      </c>
      <c r="D5" s="18">
        <f>D7+D8+D9+D11+D12+D14+D15+D17+D19+D20+D21+D23+D25</f>
        <v>25</v>
      </c>
      <c r="E5" s="18">
        <f>E7+E8+E9+E11+E12+E14+E15+E17+E19+E20+E21+E23+E25</f>
        <v>1</v>
      </c>
      <c r="F5" s="18">
        <f aca="true" t="shared" si="1" ref="F5:T5">F7+F8+F9+F11+F12+F14+F15+F17+F19+F20+F21+F23+F25</f>
        <v>8</v>
      </c>
      <c r="G5" s="18">
        <f t="shared" si="1"/>
        <v>12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1</v>
      </c>
      <c r="N5" s="18">
        <f t="shared" si="1"/>
        <v>0</v>
      </c>
      <c r="O5" s="18">
        <f t="shared" si="1"/>
        <v>1</v>
      </c>
      <c r="P5" s="18">
        <f t="shared" si="1"/>
        <v>0</v>
      </c>
      <c r="Q5" s="18">
        <f t="shared" si="1"/>
        <v>1</v>
      </c>
      <c r="R5" s="18">
        <f t="shared" si="1"/>
        <v>1</v>
      </c>
      <c r="S5" s="18">
        <f t="shared" si="1"/>
        <v>0</v>
      </c>
      <c r="T5" s="18">
        <f t="shared" si="1"/>
        <v>0</v>
      </c>
      <c r="U5" s="18"/>
    </row>
    <row r="6" spans="1:21" s="42" customFormat="1" ht="21.75" customHeight="1">
      <c r="A6" s="20"/>
      <c r="B6" s="48" t="s">
        <v>26</v>
      </c>
      <c r="C6" s="20">
        <f>C7+C8+C9</f>
        <v>5</v>
      </c>
      <c r="D6" s="20">
        <f aca="true" t="shared" si="2" ref="D6:T6">D7+D8+D9</f>
        <v>5</v>
      </c>
      <c r="E6" s="20">
        <f t="shared" si="2"/>
        <v>0</v>
      </c>
      <c r="F6" s="20">
        <f t="shared" si="2"/>
        <v>1</v>
      </c>
      <c r="G6" s="20">
        <f t="shared" si="2"/>
        <v>3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20">
        <f t="shared" si="2"/>
        <v>0</v>
      </c>
      <c r="M6" s="20">
        <f t="shared" si="2"/>
        <v>0</v>
      </c>
      <c r="N6" s="20">
        <f t="shared" si="2"/>
        <v>0</v>
      </c>
      <c r="O6" s="20">
        <f t="shared" si="2"/>
        <v>0</v>
      </c>
      <c r="P6" s="20">
        <f t="shared" si="2"/>
        <v>0</v>
      </c>
      <c r="Q6" s="20">
        <f t="shared" si="2"/>
        <v>0</v>
      </c>
      <c r="R6" s="20">
        <f t="shared" si="2"/>
        <v>1</v>
      </c>
      <c r="S6" s="20">
        <f t="shared" si="2"/>
        <v>0</v>
      </c>
      <c r="T6" s="20">
        <f t="shared" si="2"/>
        <v>0</v>
      </c>
      <c r="U6" s="20"/>
    </row>
    <row r="7" spans="1:21" s="21" customFormat="1" ht="21.75" customHeight="1">
      <c r="A7" s="17"/>
      <c r="B7" s="50" t="s">
        <v>27</v>
      </c>
      <c r="C7" s="51">
        <v>1</v>
      </c>
      <c r="D7" s="52">
        <f>E7+F7+G7+H7+I7+J7+K7+L7+M7+N7+O7+P7+Q7+R7+S7+T7</f>
        <v>1</v>
      </c>
      <c r="E7" s="17"/>
      <c r="F7" s="17"/>
      <c r="G7" s="17">
        <v>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21" customFormat="1" ht="21.75" customHeight="1">
      <c r="A8" s="17"/>
      <c r="B8" s="53" t="s">
        <v>28</v>
      </c>
      <c r="C8" s="51">
        <v>2</v>
      </c>
      <c r="D8" s="52">
        <f aca="true" t="shared" si="3" ref="D8:D29">E8+F8+G8+H8+I8+J8+K8+L8+M8+N8+O8+P8+Q8+R8+S8+T8</f>
        <v>2</v>
      </c>
      <c r="E8" s="17"/>
      <c r="F8" s="17"/>
      <c r="G8" s="17">
        <v>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s="21" customFormat="1" ht="21.75" customHeight="1">
      <c r="A9" s="17"/>
      <c r="B9" s="50" t="s">
        <v>29</v>
      </c>
      <c r="C9" s="51">
        <v>2</v>
      </c>
      <c r="D9" s="52">
        <f t="shared" si="3"/>
        <v>2</v>
      </c>
      <c r="E9" s="17"/>
      <c r="F9" s="17">
        <v>1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</v>
      </c>
      <c r="S9" s="17"/>
      <c r="T9" s="17"/>
      <c r="U9" s="17"/>
    </row>
    <row r="10" spans="1:21" s="21" customFormat="1" ht="21.75" customHeight="1">
      <c r="A10" s="17"/>
      <c r="B10" s="53" t="s">
        <v>30</v>
      </c>
      <c r="C10" s="51">
        <f>C11+C12</f>
        <v>6</v>
      </c>
      <c r="D10" s="51">
        <f aca="true" t="shared" si="4" ref="D10:T10">D11+D12</f>
        <v>6</v>
      </c>
      <c r="E10" s="51">
        <f t="shared" si="4"/>
        <v>1</v>
      </c>
      <c r="F10" s="51">
        <f t="shared" si="4"/>
        <v>2</v>
      </c>
      <c r="G10" s="51">
        <f t="shared" si="4"/>
        <v>2</v>
      </c>
      <c r="H10" s="51">
        <f t="shared" si="4"/>
        <v>0</v>
      </c>
      <c r="I10" s="51">
        <f t="shared" si="4"/>
        <v>0</v>
      </c>
      <c r="J10" s="51">
        <f t="shared" si="4"/>
        <v>0</v>
      </c>
      <c r="K10" s="51">
        <f t="shared" si="4"/>
        <v>0</v>
      </c>
      <c r="L10" s="51">
        <f t="shared" si="4"/>
        <v>0</v>
      </c>
      <c r="M10" s="51">
        <f t="shared" si="4"/>
        <v>0</v>
      </c>
      <c r="N10" s="51">
        <f t="shared" si="4"/>
        <v>0</v>
      </c>
      <c r="O10" s="51">
        <f t="shared" si="4"/>
        <v>1</v>
      </c>
      <c r="P10" s="51">
        <f t="shared" si="4"/>
        <v>0</v>
      </c>
      <c r="Q10" s="51">
        <f t="shared" si="4"/>
        <v>0</v>
      </c>
      <c r="R10" s="51">
        <f t="shared" si="4"/>
        <v>0</v>
      </c>
      <c r="S10" s="51">
        <f t="shared" si="4"/>
        <v>0</v>
      </c>
      <c r="T10" s="51">
        <f t="shared" si="4"/>
        <v>0</v>
      </c>
      <c r="U10" s="17"/>
    </row>
    <row r="11" spans="1:21" s="21" customFormat="1" ht="21.75" customHeight="1">
      <c r="A11" s="17"/>
      <c r="B11" s="50" t="s">
        <v>31</v>
      </c>
      <c r="C11" s="51">
        <v>5</v>
      </c>
      <c r="D11" s="52">
        <f t="shared" si="3"/>
        <v>5</v>
      </c>
      <c r="E11" s="17">
        <v>1</v>
      </c>
      <c r="F11" s="17">
        <v>1</v>
      </c>
      <c r="G11" s="17">
        <v>2</v>
      </c>
      <c r="H11" s="17"/>
      <c r="I11" s="17"/>
      <c r="J11" s="17"/>
      <c r="K11" s="17"/>
      <c r="L11" s="17"/>
      <c r="M11" s="17"/>
      <c r="N11" s="17"/>
      <c r="O11" s="17">
        <v>1</v>
      </c>
      <c r="P11" s="17"/>
      <c r="Q11" s="17"/>
      <c r="R11" s="17"/>
      <c r="S11" s="17"/>
      <c r="T11" s="17"/>
      <c r="U11" s="17"/>
    </row>
    <row r="12" spans="1:21" s="21" customFormat="1" ht="21.75" customHeight="1">
      <c r="A12" s="17"/>
      <c r="B12" s="50" t="s">
        <v>32</v>
      </c>
      <c r="C12" s="51">
        <v>1</v>
      </c>
      <c r="D12" s="52">
        <f t="shared" si="3"/>
        <v>1</v>
      </c>
      <c r="E12" s="17"/>
      <c r="F12" s="17">
        <v>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21" customFormat="1" ht="21.75" customHeight="1">
      <c r="A13" s="17"/>
      <c r="B13" s="53" t="s">
        <v>33</v>
      </c>
      <c r="C13" s="51">
        <f>C14+C15</f>
        <v>4</v>
      </c>
      <c r="D13" s="51">
        <f aca="true" t="shared" si="5" ref="D13:T13">D14+D15</f>
        <v>4</v>
      </c>
      <c r="E13" s="51">
        <f t="shared" si="5"/>
        <v>0</v>
      </c>
      <c r="F13" s="51">
        <f t="shared" si="5"/>
        <v>2</v>
      </c>
      <c r="G13" s="51">
        <f t="shared" si="5"/>
        <v>2</v>
      </c>
      <c r="H13" s="51">
        <f t="shared" si="5"/>
        <v>0</v>
      </c>
      <c r="I13" s="51">
        <f t="shared" si="5"/>
        <v>0</v>
      </c>
      <c r="J13" s="51">
        <f t="shared" si="5"/>
        <v>0</v>
      </c>
      <c r="K13" s="51">
        <f t="shared" si="5"/>
        <v>0</v>
      </c>
      <c r="L13" s="51">
        <f t="shared" si="5"/>
        <v>0</v>
      </c>
      <c r="M13" s="51">
        <f t="shared" si="5"/>
        <v>0</v>
      </c>
      <c r="N13" s="51">
        <f t="shared" si="5"/>
        <v>0</v>
      </c>
      <c r="O13" s="51">
        <f t="shared" si="5"/>
        <v>0</v>
      </c>
      <c r="P13" s="51">
        <f t="shared" si="5"/>
        <v>0</v>
      </c>
      <c r="Q13" s="51">
        <f t="shared" si="5"/>
        <v>0</v>
      </c>
      <c r="R13" s="51">
        <f t="shared" si="5"/>
        <v>0</v>
      </c>
      <c r="S13" s="51">
        <f t="shared" si="5"/>
        <v>0</v>
      </c>
      <c r="T13" s="51">
        <f t="shared" si="5"/>
        <v>0</v>
      </c>
      <c r="U13" s="17"/>
    </row>
    <row r="14" spans="1:21" s="21" customFormat="1" ht="21.75" customHeight="1">
      <c r="A14" s="17"/>
      <c r="B14" s="50" t="s">
        <v>34</v>
      </c>
      <c r="C14" s="51">
        <v>2</v>
      </c>
      <c r="D14" s="52">
        <f t="shared" si="3"/>
        <v>2</v>
      </c>
      <c r="E14" s="17"/>
      <c r="F14" s="17">
        <v>1</v>
      </c>
      <c r="G14" s="17">
        <v>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1" customFormat="1" ht="21.75" customHeight="1">
      <c r="A15" s="17"/>
      <c r="B15" s="50" t="s">
        <v>35</v>
      </c>
      <c r="C15" s="51">
        <v>2</v>
      </c>
      <c r="D15" s="52">
        <f t="shared" si="3"/>
        <v>2</v>
      </c>
      <c r="E15" s="17"/>
      <c r="F15" s="17">
        <v>1</v>
      </c>
      <c r="G15" s="17">
        <v>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1" customFormat="1" ht="21.75" customHeight="1">
      <c r="A16" s="31"/>
      <c r="B16" s="53" t="s">
        <v>36</v>
      </c>
      <c r="C16" s="51">
        <f>C17</f>
        <v>2</v>
      </c>
      <c r="D16" s="51">
        <f aca="true" t="shared" si="6" ref="D16:T16">D17</f>
        <v>2</v>
      </c>
      <c r="E16" s="51">
        <f t="shared" si="6"/>
        <v>0</v>
      </c>
      <c r="F16" s="51">
        <f t="shared" si="6"/>
        <v>0</v>
      </c>
      <c r="G16" s="51">
        <f t="shared" si="6"/>
        <v>0</v>
      </c>
      <c r="H16" s="51">
        <f t="shared" si="6"/>
        <v>0</v>
      </c>
      <c r="I16" s="51">
        <f t="shared" si="6"/>
        <v>0</v>
      </c>
      <c r="J16" s="51">
        <f t="shared" si="6"/>
        <v>0</v>
      </c>
      <c r="K16" s="51">
        <f t="shared" si="6"/>
        <v>0</v>
      </c>
      <c r="L16" s="51">
        <f t="shared" si="6"/>
        <v>0</v>
      </c>
      <c r="M16" s="51">
        <f t="shared" si="6"/>
        <v>1</v>
      </c>
      <c r="N16" s="51">
        <f t="shared" si="6"/>
        <v>0</v>
      </c>
      <c r="O16" s="51">
        <f t="shared" si="6"/>
        <v>0</v>
      </c>
      <c r="P16" s="51">
        <f t="shared" si="6"/>
        <v>0</v>
      </c>
      <c r="Q16" s="51">
        <f t="shared" si="6"/>
        <v>1</v>
      </c>
      <c r="R16" s="51">
        <f t="shared" si="6"/>
        <v>0</v>
      </c>
      <c r="S16" s="51">
        <f t="shared" si="6"/>
        <v>0</v>
      </c>
      <c r="T16" s="51">
        <f t="shared" si="6"/>
        <v>0</v>
      </c>
      <c r="U16" s="17"/>
    </row>
    <row r="17" spans="1:21" s="21" customFormat="1" ht="21.75" customHeight="1">
      <c r="A17" s="31"/>
      <c r="B17" s="50" t="s">
        <v>37</v>
      </c>
      <c r="C17" s="51">
        <v>2</v>
      </c>
      <c r="D17" s="52">
        <f t="shared" si="3"/>
        <v>2</v>
      </c>
      <c r="E17" s="17"/>
      <c r="F17" s="17"/>
      <c r="G17" s="17"/>
      <c r="H17" s="17"/>
      <c r="I17" s="17"/>
      <c r="J17" s="17"/>
      <c r="K17" s="17"/>
      <c r="L17" s="17"/>
      <c r="M17" s="17">
        <v>1</v>
      </c>
      <c r="N17" s="17"/>
      <c r="O17" s="17"/>
      <c r="P17" s="17"/>
      <c r="Q17" s="17">
        <v>1</v>
      </c>
      <c r="R17" s="17"/>
      <c r="S17" s="17"/>
      <c r="T17" s="17"/>
      <c r="U17" s="17"/>
    </row>
    <row r="18" spans="1:21" s="21" customFormat="1" ht="21.75" customHeight="1">
      <c r="A18" s="31"/>
      <c r="B18" s="53" t="s">
        <v>38</v>
      </c>
      <c r="C18" s="51">
        <f>C19+C20+C21</f>
        <v>4</v>
      </c>
      <c r="D18" s="51">
        <f aca="true" t="shared" si="7" ref="D18:T18">D19+D20+D21</f>
        <v>4</v>
      </c>
      <c r="E18" s="51">
        <f t="shared" si="7"/>
        <v>0</v>
      </c>
      <c r="F18" s="51">
        <f t="shared" si="7"/>
        <v>0</v>
      </c>
      <c r="G18" s="51">
        <f t="shared" si="7"/>
        <v>4</v>
      </c>
      <c r="H18" s="51">
        <f t="shared" si="7"/>
        <v>0</v>
      </c>
      <c r="I18" s="51">
        <f t="shared" si="7"/>
        <v>0</v>
      </c>
      <c r="J18" s="51">
        <f t="shared" si="7"/>
        <v>0</v>
      </c>
      <c r="K18" s="51">
        <f t="shared" si="7"/>
        <v>0</v>
      </c>
      <c r="L18" s="51">
        <f t="shared" si="7"/>
        <v>0</v>
      </c>
      <c r="M18" s="51">
        <f t="shared" si="7"/>
        <v>0</v>
      </c>
      <c r="N18" s="51">
        <f t="shared" si="7"/>
        <v>0</v>
      </c>
      <c r="O18" s="51">
        <f t="shared" si="7"/>
        <v>0</v>
      </c>
      <c r="P18" s="51">
        <f t="shared" si="7"/>
        <v>0</v>
      </c>
      <c r="Q18" s="51">
        <f t="shared" si="7"/>
        <v>0</v>
      </c>
      <c r="R18" s="51">
        <f t="shared" si="7"/>
        <v>0</v>
      </c>
      <c r="S18" s="51">
        <f t="shared" si="7"/>
        <v>0</v>
      </c>
      <c r="T18" s="51">
        <f t="shared" si="7"/>
        <v>0</v>
      </c>
      <c r="U18" s="17"/>
    </row>
    <row r="19" spans="1:21" s="21" customFormat="1" ht="21.75" customHeight="1">
      <c r="A19" s="31"/>
      <c r="B19" s="50" t="s">
        <v>39</v>
      </c>
      <c r="C19" s="51">
        <v>1</v>
      </c>
      <c r="D19" s="52">
        <f t="shared" si="3"/>
        <v>1</v>
      </c>
      <c r="E19" s="17"/>
      <c r="F19" s="17"/>
      <c r="G19" s="17">
        <v>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1" customFormat="1" ht="21.75" customHeight="1">
      <c r="A20" s="31"/>
      <c r="B20" s="50" t="s">
        <v>40</v>
      </c>
      <c r="C20" s="51">
        <v>1</v>
      </c>
      <c r="D20" s="52">
        <f t="shared" si="3"/>
        <v>1</v>
      </c>
      <c r="E20" s="17"/>
      <c r="F20" s="17"/>
      <c r="G20" s="17">
        <v>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1" customFormat="1" ht="21.75" customHeight="1">
      <c r="A21" s="31"/>
      <c r="B21" s="50" t="s">
        <v>41</v>
      </c>
      <c r="C21" s="51">
        <v>2</v>
      </c>
      <c r="D21" s="52">
        <f t="shared" si="3"/>
        <v>2</v>
      </c>
      <c r="E21" s="17"/>
      <c r="F21" s="17"/>
      <c r="G21" s="17">
        <v>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1" customFormat="1" ht="21.75" customHeight="1">
      <c r="A22" s="31"/>
      <c r="B22" s="53" t="s">
        <v>42</v>
      </c>
      <c r="C22" s="51">
        <f>C23</f>
        <v>2</v>
      </c>
      <c r="D22" s="51">
        <f aca="true" t="shared" si="8" ref="D22:T22">D23</f>
        <v>2</v>
      </c>
      <c r="E22" s="51">
        <f t="shared" si="8"/>
        <v>0</v>
      </c>
      <c r="F22" s="51">
        <f t="shared" si="8"/>
        <v>1</v>
      </c>
      <c r="G22" s="51">
        <f t="shared" si="8"/>
        <v>1</v>
      </c>
      <c r="H22" s="51">
        <f t="shared" si="8"/>
        <v>0</v>
      </c>
      <c r="I22" s="51">
        <f t="shared" si="8"/>
        <v>0</v>
      </c>
      <c r="J22" s="51">
        <f t="shared" si="8"/>
        <v>0</v>
      </c>
      <c r="K22" s="51">
        <f t="shared" si="8"/>
        <v>0</v>
      </c>
      <c r="L22" s="51">
        <f t="shared" si="8"/>
        <v>0</v>
      </c>
      <c r="M22" s="51">
        <f t="shared" si="8"/>
        <v>0</v>
      </c>
      <c r="N22" s="51">
        <f t="shared" si="8"/>
        <v>0</v>
      </c>
      <c r="O22" s="51">
        <f t="shared" si="8"/>
        <v>0</v>
      </c>
      <c r="P22" s="51">
        <f t="shared" si="8"/>
        <v>0</v>
      </c>
      <c r="Q22" s="51">
        <f t="shared" si="8"/>
        <v>0</v>
      </c>
      <c r="R22" s="51">
        <f t="shared" si="8"/>
        <v>0</v>
      </c>
      <c r="S22" s="51">
        <f t="shared" si="8"/>
        <v>0</v>
      </c>
      <c r="T22" s="51">
        <f t="shared" si="8"/>
        <v>0</v>
      </c>
      <c r="U22" s="17"/>
    </row>
    <row r="23" spans="1:21" s="21" customFormat="1" ht="21.75" customHeight="1">
      <c r="A23" s="31"/>
      <c r="B23" s="50" t="s">
        <v>43</v>
      </c>
      <c r="C23" s="51">
        <v>2</v>
      </c>
      <c r="D23" s="52">
        <f t="shared" si="3"/>
        <v>2</v>
      </c>
      <c r="E23" s="17"/>
      <c r="F23" s="17">
        <v>1</v>
      </c>
      <c r="G23" s="17">
        <v>1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1" customFormat="1" ht="21.75" customHeight="1">
      <c r="A24" s="31"/>
      <c r="B24" s="53" t="s">
        <v>44</v>
      </c>
      <c r="C24" s="51">
        <f>C25</f>
        <v>2</v>
      </c>
      <c r="D24" s="51">
        <f aca="true" t="shared" si="9" ref="D24:T24">D25</f>
        <v>2</v>
      </c>
      <c r="E24" s="51">
        <f t="shared" si="9"/>
        <v>0</v>
      </c>
      <c r="F24" s="51">
        <f t="shared" si="9"/>
        <v>2</v>
      </c>
      <c r="G24" s="51">
        <f t="shared" si="9"/>
        <v>0</v>
      </c>
      <c r="H24" s="51">
        <f t="shared" si="9"/>
        <v>0</v>
      </c>
      <c r="I24" s="51">
        <f t="shared" si="9"/>
        <v>0</v>
      </c>
      <c r="J24" s="51">
        <f t="shared" si="9"/>
        <v>0</v>
      </c>
      <c r="K24" s="51">
        <f t="shared" si="9"/>
        <v>0</v>
      </c>
      <c r="L24" s="51">
        <f t="shared" si="9"/>
        <v>0</v>
      </c>
      <c r="M24" s="51">
        <f t="shared" si="9"/>
        <v>0</v>
      </c>
      <c r="N24" s="51">
        <f t="shared" si="9"/>
        <v>0</v>
      </c>
      <c r="O24" s="51">
        <f t="shared" si="9"/>
        <v>0</v>
      </c>
      <c r="P24" s="51">
        <f t="shared" si="9"/>
        <v>0</v>
      </c>
      <c r="Q24" s="51">
        <f t="shared" si="9"/>
        <v>0</v>
      </c>
      <c r="R24" s="51">
        <f t="shared" si="9"/>
        <v>0</v>
      </c>
      <c r="S24" s="51">
        <f t="shared" si="9"/>
        <v>0</v>
      </c>
      <c r="T24" s="51">
        <f t="shared" si="9"/>
        <v>0</v>
      </c>
      <c r="U24" s="17"/>
    </row>
    <row r="25" spans="1:21" s="21" customFormat="1" ht="21.75" customHeight="1">
      <c r="A25" s="31"/>
      <c r="B25" s="53" t="s">
        <v>45</v>
      </c>
      <c r="C25" s="51">
        <v>2</v>
      </c>
      <c r="D25" s="52">
        <f t="shared" si="3"/>
        <v>2</v>
      </c>
      <c r="E25" s="17"/>
      <c r="F25" s="17">
        <v>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2" s="43" customFormat="1" ht="21.75" customHeight="1">
      <c r="A26" s="54">
        <v>2</v>
      </c>
      <c r="B26" s="55" t="s">
        <v>46</v>
      </c>
      <c r="C26" s="9">
        <v>5</v>
      </c>
      <c r="D26" s="52">
        <f t="shared" si="3"/>
        <v>5</v>
      </c>
      <c r="E26" s="56">
        <v>1</v>
      </c>
      <c r="F26" s="56">
        <v>1</v>
      </c>
      <c r="G26" s="56">
        <v>2</v>
      </c>
      <c r="H26" s="56">
        <v>1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9"/>
      <c r="V26" s="19"/>
    </row>
    <row r="27" spans="1:22" s="3" customFormat="1" ht="21.75" customHeight="1">
      <c r="A27" s="10"/>
      <c r="B27" s="57" t="s">
        <v>47</v>
      </c>
      <c r="C27" s="58">
        <v>2</v>
      </c>
      <c r="D27" s="52">
        <f t="shared" si="3"/>
        <v>2</v>
      </c>
      <c r="E27" s="12"/>
      <c r="F27" s="12"/>
      <c r="G27" s="12">
        <v>1</v>
      </c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9"/>
      <c r="V27" s="19"/>
    </row>
    <row r="28" spans="1:22" s="3" customFormat="1" ht="21.75" customHeight="1">
      <c r="A28" s="10"/>
      <c r="B28" s="59" t="s">
        <v>48</v>
      </c>
      <c r="C28" s="58">
        <v>2</v>
      </c>
      <c r="D28" s="52">
        <f t="shared" si="3"/>
        <v>2</v>
      </c>
      <c r="E28" s="12"/>
      <c r="F28" s="12">
        <v>1</v>
      </c>
      <c r="G28" s="12">
        <v>1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9"/>
      <c r="V28" s="19"/>
    </row>
    <row r="29" spans="1:22" s="3" customFormat="1" ht="21.75" customHeight="1">
      <c r="A29" s="10"/>
      <c r="B29" s="59" t="s">
        <v>49</v>
      </c>
      <c r="C29" s="58">
        <v>1</v>
      </c>
      <c r="D29" s="52">
        <f t="shared" si="3"/>
        <v>1</v>
      </c>
      <c r="E29" s="12">
        <v>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0"/>
      <c r="R29" s="10"/>
      <c r="S29" s="10"/>
      <c r="T29" s="10"/>
      <c r="U29" s="9"/>
      <c r="V29" s="19"/>
    </row>
  </sheetData>
  <sheetProtection/>
  <mergeCells count="3">
    <mergeCell ref="A1:U1"/>
    <mergeCell ref="M2:T2"/>
    <mergeCell ref="A4:B4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7" sqref="A7:IV7"/>
    </sheetView>
  </sheetViews>
  <sheetFormatPr defaultColWidth="9.00390625" defaultRowHeight="13.5"/>
  <cols>
    <col min="1" max="1" width="9.625" style="21" customWidth="1"/>
    <col min="2" max="2" width="10.125" style="21" customWidth="1"/>
    <col min="3" max="3" width="21.375" style="23" customWidth="1"/>
    <col min="4" max="4" width="18.50390625" style="23" customWidth="1"/>
    <col min="5" max="5" width="21.625" style="21" customWidth="1"/>
    <col min="6" max="6" width="23.00390625" style="24" customWidth="1"/>
    <col min="7" max="7" width="14.625" style="24" customWidth="1"/>
    <col min="8" max="8" width="9.25390625" style="24" customWidth="1"/>
    <col min="9" max="16384" width="9.00390625" style="24" customWidth="1"/>
  </cols>
  <sheetData>
    <row r="1" spans="1:7" ht="30" customHeight="1">
      <c r="A1" s="25" t="s">
        <v>50</v>
      </c>
      <c r="B1" s="25"/>
      <c r="C1" s="25"/>
      <c r="D1" s="25"/>
      <c r="E1" s="25"/>
      <c r="F1" s="25"/>
      <c r="G1" s="25"/>
    </row>
    <row r="2" spans="1:7" ht="22.5" customHeight="1">
      <c r="A2" s="21" t="s">
        <v>1</v>
      </c>
      <c r="C2" s="21"/>
      <c r="D2" s="21"/>
      <c r="G2" s="26" t="s">
        <v>51</v>
      </c>
    </row>
    <row r="3" spans="1:8" ht="48" customHeight="1">
      <c r="A3" s="27" t="s">
        <v>3</v>
      </c>
      <c r="B3" s="28"/>
      <c r="C3" s="29"/>
      <c r="D3" s="30"/>
      <c r="E3" s="27" t="s">
        <v>5</v>
      </c>
      <c r="F3" s="27" t="s">
        <v>6</v>
      </c>
      <c r="G3" s="28"/>
      <c r="H3" s="9" t="s">
        <v>23</v>
      </c>
    </row>
    <row r="4" spans="1:8" s="21" customFormat="1" ht="48" customHeight="1">
      <c r="A4" s="31" t="s">
        <v>24</v>
      </c>
      <c r="B4" s="32"/>
      <c r="C4" s="32"/>
      <c r="D4" s="33"/>
      <c r="E4" s="31">
        <f>E5+E6</f>
        <v>15</v>
      </c>
      <c r="F4" s="31">
        <f>F5+F6</f>
        <v>15</v>
      </c>
      <c r="G4" s="33"/>
      <c r="H4" s="34"/>
    </row>
    <row r="5" spans="1:8" s="22" customFormat="1" ht="48" customHeight="1">
      <c r="A5" s="35">
        <v>1</v>
      </c>
      <c r="B5" s="36"/>
      <c r="C5" s="37" t="s">
        <v>52</v>
      </c>
      <c r="D5" s="38"/>
      <c r="E5" s="31">
        <v>2</v>
      </c>
      <c r="F5" s="31">
        <v>2</v>
      </c>
      <c r="G5" s="33"/>
      <c r="H5" s="18"/>
    </row>
    <row r="6" spans="1:8" s="21" customFormat="1" ht="48" customHeight="1">
      <c r="A6" s="35">
        <v>2</v>
      </c>
      <c r="B6" s="36"/>
      <c r="C6" s="39" t="s">
        <v>53</v>
      </c>
      <c r="D6" s="40"/>
      <c r="E6" s="31">
        <v>13</v>
      </c>
      <c r="F6" s="31">
        <v>13</v>
      </c>
      <c r="G6" s="33"/>
      <c r="H6" s="20"/>
    </row>
  </sheetData>
  <sheetProtection/>
  <mergeCells count="12">
    <mergeCell ref="A1:G1"/>
    <mergeCell ref="A3:B3"/>
    <mergeCell ref="C3:D3"/>
    <mergeCell ref="F3:G3"/>
    <mergeCell ref="A4:D4"/>
    <mergeCell ref="F4:G4"/>
    <mergeCell ref="A5:B5"/>
    <mergeCell ref="C5:D5"/>
    <mergeCell ref="F5:G5"/>
    <mergeCell ref="A6:B6"/>
    <mergeCell ref="C6:D6"/>
    <mergeCell ref="F6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zoomScaleSheetLayoutView="100" workbookViewId="0" topLeftCell="A1">
      <selection activeCell="A15" sqref="A15:IV17"/>
    </sheetView>
  </sheetViews>
  <sheetFormatPr defaultColWidth="9.00390625" defaultRowHeight="13.5"/>
  <cols>
    <col min="1" max="1" width="5.50390625" style="0" customWidth="1"/>
    <col min="2" max="2" width="17.875" style="0" customWidth="1"/>
    <col min="3" max="3" width="10.75390625" style="0" customWidth="1"/>
    <col min="4" max="4" width="7.50390625" style="0" customWidth="1"/>
    <col min="5" max="5" width="6.50390625" style="0" customWidth="1"/>
    <col min="6" max="6" width="5.125" style="0" customWidth="1"/>
    <col min="7" max="7" width="5.25390625" style="0" customWidth="1"/>
    <col min="8" max="8" width="5.125" style="0" customWidth="1"/>
    <col min="9" max="9" width="4.875" style="0" customWidth="1"/>
    <col min="10" max="18" width="5.125" style="0" customWidth="1"/>
    <col min="19" max="19" width="5.25390625" style="0" customWidth="1"/>
    <col min="20" max="20" width="6.75390625" style="0" customWidth="1"/>
    <col min="21" max="21" width="4.75390625" style="0" customWidth="1"/>
  </cols>
  <sheetData>
    <row r="1" spans="1:20" ht="30" customHeight="1">
      <c r="A1" s="4" t="s">
        <v>54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>
      <c r="A2" s="6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16" t="s">
        <v>55</v>
      </c>
      <c r="N2" s="16"/>
      <c r="O2" s="16"/>
      <c r="P2" s="16"/>
      <c r="Q2" s="16"/>
      <c r="R2" s="16"/>
      <c r="S2" s="16"/>
      <c r="T2" s="16"/>
    </row>
    <row r="3" spans="1:21" s="1" customFormat="1" ht="31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56</v>
      </c>
      <c r="T3" s="7" t="s">
        <v>22</v>
      </c>
      <c r="U3" s="9" t="s">
        <v>23</v>
      </c>
    </row>
    <row r="4" spans="1:21" s="1" customFormat="1" ht="18.75" customHeight="1">
      <c r="A4" s="8" t="s">
        <v>24</v>
      </c>
      <c r="B4" s="7"/>
      <c r="C4" s="7">
        <f>C5+C11</f>
        <v>114</v>
      </c>
      <c r="D4" s="7">
        <f>D5+D11</f>
        <v>114</v>
      </c>
      <c r="E4" s="7"/>
      <c r="F4" s="7">
        <f aca="true" t="shared" si="0" ref="F4:T4">F5+F11</f>
        <v>24</v>
      </c>
      <c r="G4" s="7">
        <f t="shared" si="0"/>
        <v>29</v>
      </c>
      <c r="H4" s="7">
        <f t="shared" si="0"/>
        <v>9</v>
      </c>
      <c r="I4" s="7"/>
      <c r="J4" s="7">
        <f t="shared" si="0"/>
        <v>4</v>
      </c>
      <c r="K4" s="7">
        <f t="shared" si="0"/>
        <v>4</v>
      </c>
      <c r="L4" s="7">
        <f t="shared" si="0"/>
        <v>2</v>
      </c>
      <c r="M4" s="7">
        <f t="shared" si="0"/>
        <v>15</v>
      </c>
      <c r="N4" s="7">
        <f t="shared" si="0"/>
        <v>2</v>
      </c>
      <c r="O4" s="7">
        <f t="shared" si="0"/>
        <v>5</v>
      </c>
      <c r="P4" s="7">
        <f t="shared" si="0"/>
        <v>6</v>
      </c>
      <c r="Q4" s="7">
        <f t="shared" si="0"/>
        <v>3</v>
      </c>
      <c r="R4" s="7">
        <f t="shared" si="0"/>
        <v>6</v>
      </c>
      <c r="S4" s="7">
        <f t="shared" si="0"/>
        <v>3</v>
      </c>
      <c r="T4" s="7">
        <f t="shared" si="0"/>
        <v>2</v>
      </c>
      <c r="U4" s="17"/>
    </row>
    <row r="5" spans="1:22" s="2" customFormat="1" ht="21" customHeight="1">
      <c r="A5" s="8">
        <v>1</v>
      </c>
      <c r="B5" s="7" t="s">
        <v>25</v>
      </c>
      <c r="C5" s="9">
        <f>C6+C7+C8+C9+C10</f>
        <v>59</v>
      </c>
      <c r="D5" s="9">
        <f>D6+D7+D8+D9+D10</f>
        <v>59</v>
      </c>
      <c r="E5" s="9"/>
      <c r="F5" s="9">
        <f aca="true" t="shared" si="1" ref="F5:T5">F6+F7+F8+F9+F10</f>
        <v>11</v>
      </c>
      <c r="G5" s="9">
        <f t="shared" si="1"/>
        <v>15</v>
      </c>
      <c r="H5" s="9"/>
      <c r="I5" s="9"/>
      <c r="J5" s="9"/>
      <c r="K5" s="9"/>
      <c r="L5" s="9"/>
      <c r="M5" s="9">
        <f t="shared" si="1"/>
        <v>8</v>
      </c>
      <c r="N5" s="9">
        <f t="shared" si="1"/>
        <v>2</v>
      </c>
      <c r="O5" s="9">
        <f t="shared" si="1"/>
        <v>4</v>
      </c>
      <c r="P5" s="9">
        <f t="shared" si="1"/>
        <v>5</v>
      </c>
      <c r="Q5" s="9">
        <f t="shared" si="1"/>
        <v>3</v>
      </c>
      <c r="R5" s="9">
        <f t="shared" si="1"/>
        <v>6</v>
      </c>
      <c r="S5" s="9">
        <f t="shared" si="1"/>
        <v>3</v>
      </c>
      <c r="T5" s="9">
        <f t="shared" si="1"/>
        <v>2</v>
      </c>
      <c r="U5" s="18"/>
      <c r="V5" s="19"/>
    </row>
    <row r="6" spans="1:22" s="3" customFormat="1" ht="21" customHeight="1">
      <c r="A6" s="10"/>
      <c r="B6" s="11" t="s">
        <v>57</v>
      </c>
      <c r="C6" s="9">
        <v>30</v>
      </c>
      <c r="D6" s="9">
        <f>E6+F6+G6+H6+I6+J6+K6+L6+M6+N6+O6+P6+Q6+R6+S6+T6</f>
        <v>30</v>
      </c>
      <c r="E6" s="12"/>
      <c r="F6" s="12">
        <v>2</v>
      </c>
      <c r="G6" s="12">
        <v>3</v>
      </c>
      <c r="H6" s="12"/>
      <c r="I6" s="12"/>
      <c r="J6" s="12"/>
      <c r="K6" s="12"/>
      <c r="L6" s="12"/>
      <c r="M6" s="12">
        <v>6</v>
      </c>
      <c r="N6" s="12">
        <v>1</v>
      </c>
      <c r="O6" s="12">
        <v>4</v>
      </c>
      <c r="P6" s="12">
        <v>3</v>
      </c>
      <c r="Q6" s="12">
        <v>3</v>
      </c>
      <c r="R6" s="12">
        <v>3</v>
      </c>
      <c r="S6" s="12">
        <v>3</v>
      </c>
      <c r="T6" s="12">
        <v>2</v>
      </c>
      <c r="U6" s="20"/>
      <c r="V6" s="19"/>
    </row>
    <row r="7" spans="1:22" s="3" customFormat="1" ht="21" customHeight="1">
      <c r="A7" s="10"/>
      <c r="B7" s="11" t="s">
        <v>58</v>
      </c>
      <c r="C7" s="9">
        <v>17</v>
      </c>
      <c r="D7" s="9">
        <f aca="true" t="shared" si="2" ref="D7:D14">E7+F7+G7+H7+I7+J7+K7+L7+M7+N7+O7+P7+Q7+R7+S7+T7</f>
        <v>17</v>
      </c>
      <c r="E7" s="9"/>
      <c r="F7" s="9">
        <v>6</v>
      </c>
      <c r="G7" s="9">
        <v>7</v>
      </c>
      <c r="H7" s="9"/>
      <c r="I7" s="9"/>
      <c r="J7" s="9"/>
      <c r="K7" s="9"/>
      <c r="L7" s="9"/>
      <c r="M7" s="9"/>
      <c r="N7" s="9"/>
      <c r="O7" s="9"/>
      <c r="P7" s="9">
        <v>1</v>
      </c>
      <c r="Q7" s="9"/>
      <c r="R7" s="9">
        <v>3</v>
      </c>
      <c r="S7" s="9"/>
      <c r="T7" s="9"/>
      <c r="U7" s="17"/>
      <c r="V7" s="19"/>
    </row>
    <row r="8" spans="1:22" s="3" customFormat="1" ht="21" customHeight="1">
      <c r="A8" s="10"/>
      <c r="B8" s="11" t="s">
        <v>59</v>
      </c>
      <c r="C8" s="9">
        <v>4</v>
      </c>
      <c r="D8" s="9">
        <f t="shared" si="2"/>
        <v>4</v>
      </c>
      <c r="E8" s="13"/>
      <c r="F8" s="14">
        <v>2</v>
      </c>
      <c r="G8" s="14">
        <v>1</v>
      </c>
      <c r="H8" s="14"/>
      <c r="I8" s="14"/>
      <c r="J8" s="14"/>
      <c r="K8" s="14"/>
      <c r="L8" s="14"/>
      <c r="M8" s="14"/>
      <c r="N8" s="14">
        <v>1</v>
      </c>
      <c r="O8" s="13"/>
      <c r="P8" s="13"/>
      <c r="Q8" s="13"/>
      <c r="R8" s="13"/>
      <c r="S8" s="13"/>
      <c r="T8" s="13"/>
      <c r="U8" s="7"/>
      <c r="V8" s="19"/>
    </row>
    <row r="9" spans="1:22" s="3" customFormat="1" ht="21" customHeight="1">
      <c r="A9" s="10"/>
      <c r="B9" s="11" t="s">
        <v>60</v>
      </c>
      <c r="C9" s="9">
        <v>4</v>
      </c>
      <c r="D9" s="9">
        <f t="shared" si="2"/>
        <v>4</v>
      </c>
      <c r="E9" s="12"/>
      <c r="F9" s="15">
        <v>1</v>
      </c>
      <c r="G9" s="15">
        <v>3</v>
      </c>
      <c r="H9" s="15"/>
      <c r="I9" s="15"/>
      <c r="J9" s="15"/>
      <c r="K9" s="15"/>
      <c r="L9" s="15"/>
      <c r="M9" s="15"/>
      <c r="N9" s="15"/>
      <c r="O9" s="12"/>
      <c r="P9" s="12"/>
      <c r="Q9" s="12"/>
      <c r="R9" s="12"/>
      <c r="S9" s="12"/>
      <c r="T9" s="12"/>
      <c r="U9" s="7"/>
      <c r="V9" s="19"/>
    </row>
    <row r="10" spans="1:22" s="3" customFormat="1" ht="21" customHeight="1">
      <c r="A10" s="10"/>
      <c r="B10" s="11" t="s">
        <v>61</v>
      </c>
      <c r="C10" s="9">
        <v>4</v>
      </c>
      <c r="D10" s="9">
        <f t="shared" si="2"/>
        <v>4</v>
      </c>
      <c r="E10" s="9"/>
      <c r="F10" s="9"/>
      <c r="G10" s="9">
        <v>1</v>
      </c>
      <c r="H10" s="12"/>
      <c r="I10" s="12"/>
      <c r="J10" s="12"/>
      <c r="K10" s="12"/>
      <c r="L10" s="12"/>
      <c r="M10" s="12">
        <v>2</v>
      </c>
      <c r="N10" s="12"/>
      <c r="O10" s="12"/>
      <c r="P10" s="12">
        <v>1</v>
      </c>
      <c r="Q10" s="12"/>
      <c r="R10" s="12"/>
      <c r="S10" s="12"/>
      <c r="T10" s="12"/>
      <c r="U10" s="7"/>
      <c r="V10" s="19"/>
    </row>
    <row r="11" spans="1:22" s="2" customFormat="1" ht="21" customHeight="1">
      <c r="A11" s="8">
        <v>2</v>
      </c>
      <c r="B11" s="7" t="s">
        <v>46</v>
      </c>
      <c r="C11" s="9">
        <f>C12+C13+C14</f>
        <v>55</v>
      </c>
      <c r="D11" s="9">
        <f t="shared" si="2"/>
        <v>55</v>
      </c>
      <c r="E11" s="9"/>
      <c r="F11" s="9">
        <f>F12+F13+F14</f>
        <v>13</v>
      </c>
      <c r="G11" s="9">
        <f>G12+G13+G14</f>
        <v>14</v>
      </c>
      <c r="H11" s="9">
        <f>H12+H13+H14</f>
        <v>9</v>
      </c>
      <c r="I11" s="9"/>
      <c r="J11" s="9">
        <f>J12+J13+J14</f>
        <v>4</v>
      </c>
      <c r="K11" s="9">
        <f>K12+K13+K14</f>
        <v>4</v>
      </c>
      <c r="L11" s="9">
        <f>L12+L13+L14</f>
        <v>2</v>
      </c>
      <c r="M11" s="9">
        <f>M12+M13+M14</f>
        <v>7</v>
      </c>
      <c r="N11" s="9"/>
      <c r="O11" s="9">
        <f>O12+O13+O14</f>
        <v>1</v>
      </c>
      <c r="P11" s="9">
        <f>P12+P13+P14</f>
        <v>1</v>
      </c>
      <c r="Q11" s="9"/>
      <c r="R11" s="9"/>
      <c r="S11" s="9"/>
      <c r="T11" s="9"/>
      <c r="U11" s="7"/>
      <c r="V11" s="19"/>
    </row>
    <row r="12" spans="1:22" s="3" customFormat="1" ht="21" customHeight="1">
      <c r="A12" s="10"/>
      <c r="B12" s="11" t="s">
        <v>62</v>
      </c>
      <c r="C12" s="9">
        <v>20</v>
      </c>
      <c r="D12" s="9">
        <f t="shared" si="2"/>
        <v>20</v>
      </c>
      <c r="E12" s="10"/>
      <c r="F12" s="12">
        <v>5</v>
      </c>
      <c r="G12" s="12">
        <v>5</v>
      </c>
      <c r="H12" s="12">
        <v>4</v>
      </c>
      <c r="I12" s="12"/>
      <c r="J12" s="12">
        <v>2</v>
      </c>
      <c r="K12" s="12">
        <v>1</v>
      </c>
      <c r="L12" s="12"/>
      <c r="M12" s="12">
        <v>3</v>
      </c>
      <c r="N12" s="12"/>
      <c r="O12" s="12"/>
      <c r="P12" s="12"/>
      <c r="Q12" s="12"/>
      <c r="R12" s="12"/>
      <c r="S12" s="12"/>
      <c r="T12" s="12"/>
      <c r="U12" s="7"/>
      <c r="V12" s="19"/>
    </row>
    <row r="13" spans="1:22" s="3" customFormat="1" ht="21" customHeight="1">
      <c r="A13" s="10"/>
      <c r="B13" s="11" t="s">
        <v>63</v>
      </c>
      <c r="C13" s="9">
        <v>15</v>
      </c>
      <c r="D13" s="9">
        <f t="shared" si="2"/>
        <v>15</v>
      </c>
      <c r="E13" s="10"/>
      <c r="F13" s="12">
        <v>4</v>
      </c>
      <c r="G13" s="12">
        <v>4</v>
      </c>
      <c r="H13" s="12">
        <v>2</v>
      </c>
      <c r="I13" s="12"/>
      <c r="J13" s="12">
        <v>1</v>
      </c>
      <c r="K13" s="12">
        <v>1</v>
      </c>
      <c r="L13" s="12">
        <v>1</v>
      </c>
      <c r="M13" s="12">
        <v>2</v>
      </c>
      <c r="N13" s="12"/>
      <c r="O13" s="12"/>
      <c r="P13" s="12"/>
      <c r="Q13" s="12"/>
      <c r="R13" s="12"/>
      <c r="S13" s="12"/>
      <c r="T13" s="12"/>
      <c r="U13" s="7"/>
      <c r="V13" s="19"/>
    </row>
    <row r="14" spans="1:22" s="3" customFormat="1" ht="21" customHeight="1">
      <c r="A14" s="10"/>
      <c r="B14" s="11" t="s">
        <v>64</v>
      </c>
      <c r="C14" s="9">
        <v>20</v>
      </c>
      <c r="D14" s="9">
        <f t="shared" si="2"/>
        <v>20</v>
      </c>
      <c r="E14" s="10"/>
      <c r="F14" s="12">
        <v>4</v>
      </c>
      <c r="G14" s="12">
        <v>5</v>
      </c>
      <c r="H14" s="12">
        <v>3</v>
      </c>
      <c r="I14" s="12"/>
      <c r="J14" s="12">
        <v>1</v>
      </c>
      <c r="K14" s="12">
        <v>2</v>
      </c>
      <c r="L14" s="12">
        <v>1</v>
      </c>
      <c r="M14" s="12">
        <v>2</v>
      </c>
      <c r="N14" s="12"/>
      <c r="O14" s="12">
        <v>1</v>
      </c>
      <c r="P14" s="12">
        <v>1</v>
      </c>
      <c r="Q14" s="12"/>
      <c r="R14" s="12"/>
      <c r="S14" s="12"/>
      <c r="T14" s="12"/>
      <c r="U14" s="7"/>
      <c r="V14" s="19"/>
    </row>
  </sheetData>
  <sheetProtection/>
  <mergeCells count="4">
    <mergeCell ref="A1:T1"/>
    <mergeCell ref="A2:B2"/>
    <mergeCell ref="M2:T2"/>
    <mergeCell ref="A4:B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2024-01-29T03:56:53Z</cp:lastPrinted>
  <dcterms:created xsi:type="dcterms:W3CDTF">2006-09-13T11:21:51Z</dcterms:created>
  <dcterms:modified xsi:type="dcterms:W3CDTF">2024-03-05T03:15:57Z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C685E2EA7834430EAFF0109F71B0F117</vt:lpwstr>
  </property>
</Properties>
</file>