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9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<sst xmlns="http://schemas.openxmlformats.org/spreadsheetml/2006/main" count="32" uniqueCount="32">
  <si>
    <t>附件2：</t>
  </si>
  <si>
    <t>2024年度湖北省汉川市城区义务教育学校教师公开招聘岗位情况表</t>
  </si>
  <si>
    <t>编号</t>
  </si>
  <si>
    <t>学段</t>
  </si>
  <si>
    <t>岗位
计划
总数</t>
  </si>
  <si>
    <t>道德
与
法治</t>
  </si>
  <si>
    <t>语文
A</t>
  </si>
  <si>
    <t>语文
B</t>
  </si>
  <si>
    <t>语文
C</t>
  </si>
  <si>
    <t>数学
A</t>
  </si>
  <si>
    <t>数学
B</t>
  </si>
  <si>
    <t>物理</t>
  </si>
  <si>
    <t>化学</t>
  </si>
  <si>
    <t>生物</t>
  </si>
  <si>
    <t>地理</t>
  </si>
  <si>
    <t>英语</t>
  </si>
  <si>
    <t>信息
技术</t>
  </si>
  <si>
    <t>体育</t>
  </si>
  <si>
    <t>音乐</t>
  </si>
  <si>
    <t>美术</t>
  </si>
  <si>
    <t>小学
科学</t>
  </si>
  <si>
    <t>总计</t>
  </si>
  <si>
    <t>小学学段（合计）</t>
  </si>
  <si>
    <t>仙女山街道办事处第三小学</t>
  </si>
  <si>
    <t>汉川市城关小学</t>
  </si>
  <si>
    <t>汉川市火猴山小学</t>
  </si>
  <si>
    <t>汉川市实验小学</t>
  </si>
  <si>
    <t>汉川市特殊教育学校</t>
  </si>
  <si>
    <t>初中学段（合计）</t>
  </si>
  <si>
    <t>汉川市城关中学</t>
  </si>
  <si>
    <t>汉川市实验中学</t>
  </si>
  <si>
    <t>汉川市官备塘初级中学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</si>
</sst>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11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33" borderId="0" applyProtection="0">
      <alignment vertical="center"/>
    </xf>
    <xf numFmtId="0" fontId="28" fillId="34" borderId="10" applyProtection="0">
      <alignment vertical="center"/>
    </xf>
    <xf numFmtId="0" fontId="1" fillId="35" borderId="0" applyProtection="0">
      <alignment vertical="center"/>
    </xf>
    <xf numFmtId="0" fontId="1" fillId="36" borderId="0" applyProtection="0">
      <alignment vertical="center"/>
    </xf>
    <xf numFmtId="0" fontId="1" fillId="37" borderId="0" applyProtection="0">
      <alignment vertical="center"/>
    </xf>
    <xf numFmtId="0" fontId="1" fillId="38" borderId="0" applyProtection="0">
      <alignment vertical="center"/>
    </xf>
    <xf numFmtId="0" fontId="1" fillId="39" borderId="11" applyProtection="0">
      <alignment vertical="center"/>
    </xf>
    <xf numFmtId="0" fontId="1" fillId="36" borderId="0" applyProtection="0">
      <alignment vertical="center"/>
    </xf>
    <xf numFmtId="0" fontId="1" fillId="37" borderId="0" applyProtection="0">
      <alignment vertical="center"/>
    </xf>
    <xf numFmtId="0" fontId="29" fillId="34" borderId="12" applyProtection="0">
      <alignment vertical="center"/>
    </xf>
    <xf numFmtId="0" fontId="1" fillId="0" borderId="0">
      <alignment vertical="center"/>
    </xf>
    <xf numFmtId="0" fontId="1" fillId="38" borderId="0" applyProtection="0">
      <alignment vertical="center"/>
    </xf>
    <xf numFmtId="0" fontId="1" fillId="37" borderId="0" applyProtection="0">
      <alignment vertical="center"/>
    </xf>
    <xf numFmtId="0" fontId="30" fillId="40" borderId="0" applyProtection="0">
      <alignment vertical="center"/>
    </xf>
    <xf numFmtId="0" fontId="1" fillId="35" borderId="0" applyProtection="0">
      <alignment vertical="center"/>
    </xf>
    <xf numFmtId="0" fontId="1" fillId="33" borderId="0" applyProtection="0">
      <alignment vertical="center"/>
    </xf>
    <xf numFmtId="0" fontId="29" fillId="34" borderId="12" applyProtection="0">
      <alignment vertical="center"/>
    </xf>
    <xf numFmtId="0" fontId="1" fillId="37" borderId="0" applyProtection="0">
      <alignment vertical="center"/>
    </xf>
    <xf numFmtId="0" fontId="1" fillId="0" borderId="0">
      <alignment vertical="center"/>
    </xf>
    <xf numFmtId="0" fontId="1" fillId="38" borderId="0" applyProtection="0">
      <alignment vertical="center"/>
    </xf>
    <xf numFmtId="0" fontId="1" fillId="41" borderId="0" applyProtection="0">
      <alignment vertical="center"/>
    </xf>
    <xf numFmtId="0" fontId="1" fillId="41" borderId="0" applyProtection="0">
      <alignment vertical="center"/>
    </xf>
    <xf numFmtId="0" fontId="1" fillId="42" borderId="0" applyProtection="0">
      <alignment vertical="center"/>
    </xf>
    <xf numFmtId="0" fontId="1" fillId="42" borderId="0" applyProtection="0">
      <alignment vertical="center"/>
    </xf>
    <xf numFmtId="0" fontId="28" fillId="34" borderId="10" applyProtection="0">
      <alignment vertical="center"/>
    </xf>
    <xf numFmtId="0" fontId="1" fillId="35" borderId="0" applyProtection="0">
      <alignment vertical="center"/>
    </xf>
    <xf numFmtId="0" fontId="1" fillId="35" borderId="0" applyProtection="0">
      <alignment vertical="center"/>
    </xf>
    <xf numFmtId="0" fontId="31" fillId="43" borderId="13" applyProtection="0">
      <alignment vertical="center"/>
    </xf>
    <xf numFmtId="0" fontId="1" fillId="38" borderId="0" applyProtection="0">
      <alignment vertical="center"/>
    </xf>
    <xf numFmtId="0" fontId="1" fillId="36" borderId="0" applyProtection="0">
      <alignment vertical="center"/>
    </xf>
    <xf numFmtId="0" fontId="1" fillId="36" borderId="0" applyProtection="0">
      <alignment vertical="center"/>
    </xf>
    <xf numFmtId="0" fontId="1" fillId="42" borderId="0" applyProtection="0">
      <alignment vertical="center"/>
    </xf>
    <xf numFmtId="0" fontId="1" fillId="42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5" borderId="0" applyProtection="0">
      <alignment vertical="center"/>
    </xf>
    <xf numFmtId="0" fontId="32" fillId="38" borderId="0" applyProtection="0">
      <alignment vertical="center"/>
    </xf>
    <xf numFmtId="0" fontId="32" fillId="36" borderId="0" applyProtection="0">
      <alignment vertical="center"/>
    </xf>
    <xf numFmtId="0" fontId="32" fillId="42" borderId="0" applyProtection="0">
      <alignment vertical="center"/>
    </xf>
    <xf numFmtId="0" fontId="33" fillId="0" borderId="14" applyProtection="0">
      <alignment vertical="center"/>
    </xf>
    <xf numFmtId="0" fontId="34" fillId="0" borderId="14" applyProtection="0">
      <alignment vertical="center"/>
    </xf>
    <xf numFmtId="0" fontId="35" fillId="0" borderId="15" applyProtection="0">
      <alignment vertical="center"/>
    </xf>
    <xf numFmtId="0" fontId="35" fillId="0" borderId="0" applyProtection="0">
      <alignment vertical="center"/>
    </xf>
    <xf numFmtId="0" fontId="36" fillId="0" borderId="0" applyProtection="0">
      <alignment vertical="center"/>
    </xf>
    <xf numFmtId="0" fontId="30" fillId="37" borderId="0" applyProtection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8" fillId="35" borderId="0" applyProtection="0">
      <alignment vertical="center"/>
    </xf>
    <xf numFmtId="0" fontId="39" fillId="0" borderId="16" applyProtection="0">
      <alignment vertical="center"/>
    </xf>
    <xf numFmtId="0" fontId="39" fillId="0" borderId="16" applyProtection="0">
      <alignment vertical="center"/>
    </xf>
    <xf numFmtId="0" fontId="40" fillId="0" borderId="0" applyProtection="0">
      <alignment vertical="center"/>
    </xf>
    <xf numFmtId="0" fontId="41" fillId="0" borderId="0" applyProtection="0">
      <alignment vertical="center"/>
    </xf>
    <xf numFmtId="0" fontId="42" fillId="0" borderId="17" applyProtection="0">
      <alignment vertical="center"/>
    </xf>
    <xf numFmtId="0" fontId="32" fillId="44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47" borderId="0" applyProtection="0">
      <alignment vertical="center"/>
    </xf>
    <xf numFmtId="0" fontId="32" fillId="44" borderId="0" applyProtection="0">
      <alignment vertical="center"/>
    </xf>
    <xf numFmtId="0" fontId="32" fillId="48" borderId="0" applyProtection="0">
      <alignment vertical="center"/>
    </xf>
    <xf numFmtId="0" fontId="43" fillId="42" borderId="10" applyProtection="0">
      <alignment vertical="center"/>
    </xf>
    <xf numFmtId="0" fontId="43" fillId="42" borderId="10" applyProtection="0">
      <alignment vertical="center"/>
    </xf>
    <xf numFmtId="0" fontId="1" fillId="39" borderId="11" applyProtection="0">
      <alignment vertical="center"/>
    </xf>
    <xf numFmtId="0" fontId="1" fillId="39" borderId="11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94">
      <alignment vertical="center"/>
    </xf>
    <xf numFmtId="0" fontId="1" fillId="0" borderId="0" xfId="94" applyFill="1">
      <alignment vertical="center"/>
    </xf>
    <xf numFmtId="0" fontId="2" fillId="0" borderId="0" xfId="94" applyFont="1" applyAlignment="1">
      <alignment horizontal="left" vertical="center"/>
    </xf>
    <xf numFmtId="0" fontId="3" fillId="0" borderId="0" xfId="97" applyFont="1" applyAlignment="1">
      <alignment horizontal="center" vertical="center"/>
    </xf>
    <xf numFmtId="0" fontId="3" fillId="0" borderId="0" xfId="97" applyFont="1" applyFill="1" applyAlignment="1">
      <alignment horizontal="center" vertical="center"/>
    </xf>
    <xf numFmtId="176" fontId="4" fillId="0" borderId="1" xfId="59" applyNumberFormat="1" applyFont="1" applyBorder="1" applyAlignment="1">
      <alignment horizontal="center" vertical="center" wrapText="1"/>
    </xf>
    <xf numFmtId="176" fontId="4" fillId="0" borderId="1" xfId="59" applyNumberFormat="1" applyFont="1" applyFill="1" applyBorder="1" applyAlignment="1">
      <alignment horizontal="center" vertical="center" wrapText="1"/>
    </xf>
    <xf numFmtId="176" fontId="4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5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94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4" fillId="0" borderId="1" xfId="5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20% - 强调文字颜色 3 2 2" xfId="51"/>
    <cellStyle name="40% - 强调文字颜色 1 2 2" xfId="52"/>
    <cellStyle name="20% - 强调文字颜色 2 2 2" xfId="53"/>
    <cellStyle name="40% - 强调文字颜色 4 2" xfId="54"/>
    <cellStyle name="注释 2 3" xfId="55"/>
    <cellStyle name="40% - 强调文字颜色 1 2" xfId="56"/>
    <cellStyle name="40% - 强调文字颜色 2 2" xfId="57"/>
    <cellStyle name="输出 2" xfId="58"/>
    <cellStyle name="常规 3 2" xfId="59"/>
    <cellStyle name="20% - 强调文字颜色 4 2 2" xfId="60"/>
    <cellStyle name="40% - 强调文字颜色 2 2 2" xfId="61"/>
    <cellStyle name="适中 2" xfId="62"/>
    <cellStyle name="20% - 强调文字颜色 3 2" xfId="63"/>
    <cellStyle name="20% - 强调文字颜色 1 2 2" xfId="64"/>
    <cellStyle name="输出 2 2" xfId="65"/>
    <cellStyle name="20% - 强调文字颜色 2 2" xfId="66"/>
    <cellStyle name="常规 3" xfId="67"/>
    <cellStyle name="20% - 强调文字颜色 4 2" xfId="68"/>
    <cellStyle name="20% - 强调文字颜色 5 2" xfId="69"/>
    <cellStyle name="20% - 强调文字颜色 5 2 2" xfId="70"/>
    <cellStyle name="20% - 强调文字颜色 6 2" xfId="71"/>
    <cellStyle name="20% - 强调文字颜色 6 2 2" xfId="72"/>
    <cellStyle name="计算 2 2" xfId="73"/>
    <cellStyle name="40% - 强调文字颜色 3 2" xfId="74"/>
    <cellStyle name="40% - 强调文字颜色 3 2 2" xfId="75"/>
    <cellStyle name="检查单元格 2" xfId="76"/>
    <cellStyle name="40% - 强调文字颜色 4 2 2" xfId="77"/>
    <cellStyle name="40% - 强调文字颜色 5 2" xfId="78"/>
    <cellStyle name="40% - 强调文字颜色 5 2 2" xfId="79"/>
    <cellStyle name="40% - 强调文字颜色 6 2" xfId="80"/>
    <cellStyle name="40% - 强调文字颜色 6 2 2" xfId="81"/>
    <cellStyle name="60% - 强调文字颜色 1 2" xfId="82"/>
    <cellStyle name="60% - 强调文字颜色 2 2" xfId="83"/>
    <cellStyle name="60% - 强调文字颜色 3 2" xfId="84"/>
    <cellStyle name="60% - 强调文字颜色 4 2" xfId="85"/>
    <cellStyle name="60% - 强调文字颜色 5 2" xfId="86"/>
    <cellStyle name="60% - 强调文字颜色 6 2" xfId="87"/>
    <cellStyle name="标题 1 2" xfId="88"/>
    <cellStyle name="标题 2 2" xfId="89"/>
    <cellStyle name="标题 3 2" xfId="90"/>
    <cellStyle name="标题 4 2" xfId="91"/>
    <cellStyle name="标题 5" xfId="92"/>
    <cellStyle name="差 2" xfId="93"/>
    <cellStyle name="常规 2" xfId="94"/>
    <cellStyle name="常规 2 2" xfId="95"/>
    <cellStyle name="常规 2 2 2" xfId="96"/>
    <cellStyle name="常规 2 3" xfId="97"/>
    <cellStyle name="常规 2 4" xfId="98"/>
    <cellStyle name="常规 3 3" xfId="99"/>
    <cellStyle name="好 2" xfId="100"/>
    <cellStyle name="汇总 2" xfId="101"/>
    <cellStyle name="汇总 2 2" xfId="102"/>
    <cellStyle name="解释性文本 2" xfId="103"/>
    <cellStyle name="警告文本 2" xfId="104"/>
    <cellStyle name="链接单元格 2" xfId="105"/>
    <cellStyle name="强调文字颜色 1 2" xfId="106"/>
    <cellStyle name="强调文字颜色 2 2" xfId="107"/>
    <cellStyle name="强调文字颜色 3 2" xfId="108"/>
    <cellStyle name="强调文字颜色 4 2" xfId="109"/>
    <cellStyle name="强调文字颜色 5 2" xfId="110"/>
    <cellStyle name="强调文字颜色 6 2" xfId="111"/>
    <cellStyle name="输入 2" xfId="112"/>
    <cellStyle name="输入 2 2" xfId="113"/>
    <cellStyle name="注释 2" xfId="114"/>
    <cellStyle name="注释 2 2" xfId="1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Zeros="0" tabSelected="1" workbookViewId="0">
      <pane xSplit="2" ySplit="3" topLeftCell="C4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13.5"/>
  <cols>
    <col min="1" max="1" width="7.875" style="1" customWidth="1"/>
    <col min="2" max="2" width="27" style="1" customWidth="1"/>
    <col min="3" max="3" width="6.875" style="1" customWidth="1"/>
    <col min="4" max="4" width="6.625" style="1" customWidth="1"/>
    <col min="5" max="9" width="6.25" style="2" customWidth="1"/>
    <col min="10" max="19" width="6.25" style="1" customWidth="1"/>
    <col min="20" max="16384" width="9" style="1"/>
  </cols>
  <sheetData>
    <row r="1" ht="25" customHeight="1" spans="1:2">
      <c r="A1" s="3" t="s">
        <v>0</v>
      </c>
      <c r="B1" s="3"/>
    </row>
    <row r="2" ht="39" customHeight="1" spans="1:19">
      <c r="A2" s="4" t="s">
        <v>1</v>
      </c>
      <c r="B2" s="4"/>
      <c r="C2" s="4"/>
      <c r="D2" s="4"/>
      <c r="E2" s="5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ht="52" customHeight="1" spans="1:1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ht="28" customHeight="1" spans="1:19">
      <c r="A4" s="9" t="s">
        <v>21</v>
      </c>
      <c r="B4" s="9"/>
      <c r="C4" s="9">
        <f>SUM(D4:S4)</f>
        <v>90</v>
      </c>
      <c r="D4" s="9">
        <f t="shared" ref="D4:M4" si="0">D5+D11</f>
        <v>1</v>
      </c>
      <c r="E4" s="10">
        <f t="shared" si="0"/>
        <v>25</v>
      </c>
      <c r="F4" s="10">
        <f t="shared" si="0"/>
        <v>2</v>
      </c>
      <c r="G4" s="11">
        <f t="shared" si="0"/>
        <v>2</v>
      </c>
      <c r="H4" s="7">
        <f t="shared" si="0"/>
        <v>22</v>
      </c>
      <c r="I4" s="7">
        <f t="shared" si="0"/>
        <v>1</v>
      </c>
      <c r="J4" s="9">
        <f t="shared" si="0"/>
        <v>8</v>
      </c>
      <c r="K4" s="9">
        <f t="shared" si="0"/>
        <v>5</v>
      </c>
      <c r="L4" s="9">
        <f t="shared" si="0"/>
        <v>2</v>
      </c>
      <c r="M4" s="9">
        <f t="shared" si="0"/>
        <v>2</v>
      </c>
      <c r="N4" s="9">
        <f t="shared" ref="N4:S4" si="1">N5+N11</f>
        <v>9</v>
      </c>
      <c r="O4" s="9">
        <f t="shared" si="1"/>
        <v>1</v>
      </c>
      <c r="P4" s="9">
        <f t="shared" si="1"/>
        <v>4</v>
      </c>
      <c r="Q4" s="9">
        <f t="shared" si="1"/>
        <v>3</v>
      </c>
      <c r="R4" s="9">
        <f t="shared" si="1"/>
        <v>2</v>
      </c>
      <c r="S4" s="9">
        <f t="shared" si="1"/>
        <v>1</v>
      </c>
    </row>
    <row r="5" ht="28" customHeight="1" spans="1:19">
      <c r="A5" s="12">
        <v>1</v>
      </c>
      <c r="B5" s="13" t="s">
        <v>22</v>
      </c>
      <c r="C5" s="14">
        <f>SUM(D5:S5)</f>
        <v>45</v>
      </c>
      <c r="D5" s="14">
        <f t="shared" ref="D5:M5" si="2">SUM(D6:D10)</f>
        <v>1</v>
      </c>
      <c r="E5" s="10">
        <f t="shared" si="2"/>
        <v>11</v>
      </c>
      <c r="F5" s="10">
        <f t="shared" si="2"/>
        <v>2</v>
      </c>
      <c r="G5" s="15">
        <f t="shared" si="2"/>
        <v>2</v>
      </c>
      <c r="H5" s="16">
        <f t="shared" si="2"/>
        <v>12</v>
      </c>
      <c r="I5" s="16">
        <f t="shared" si="2"/>
        <v>1</v>
      </c>
      <c r="J5" s="14">
        <f t="shared" si="2"/>
        <v>0</v>
      </c>
      <c r="K5" s="14">
        <f t="shared" si="2"/>
        <v>0</v>
      </c>
      <c r="L5" s="14">
        <f t="shared" si="2"/>
        <v>0</v>
      </c>
      <c r="M5" s="14">
        <f t="shared" si="2"/>
        <v>0</v>
      </c>
      <c r="N5" s="14">
        <f t="shared" ref="N5:S5" si="3">SUM(N6:N10)</f>
        <v>5</v>
      </c>
      <c r="O5" s="14">
        <f t="shared" si="3"/>
        <v>1</v>
      </c>
      <c r="P5" s="14">
        <f t="shared" si="3"/>
        <v>4</v>
      </c>
      <c r="Q5" s="14">
        <f t="shared" si="3"/>
        <v>3</v>
      </c>
      <c r="R5" s="14">
        <f t="shared" si="3"/>
        <v>2</v>
      </c>
      <c r="S5" s="14">
        <f t="shared" si="3"/>
        <v>1</v>
      </c>
    </row>
    <row r="6" ht="28" customHeight="1" spans="1:19">
      <c r="A6" s="13"/>
      <c r="B6" s="17" t="s">
        <v>23</v>
      </c>
      <c r="C6" s="12">
        <f t="shared" ref="C6:C14" si="4">SUM(D6:S6)</f>
        <v>8</v>
      </c>
      <c r="D6" s="12"/>
      <c r="E6" s="18">
        <v>3</v>
      </c>
      <c r="F6" s="18"/>
      <c r="G6" s="19">
        <v>1</v>
      </c>
      <c r="H6" s="7">
        <v>4</v>
      </c>
      <c r="I6" s="7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ht="28" customHeight="1" spans="1:19">
      <c r="A7" s="17"/>
      <c r="B7" s="20" t="s">
        <v>24</v>
      </c>
      <c r="C7" s="12">
        <f t="shared" si="4"/>
        <v>22</v>
      </c>
      <c r="D7" s="12">
        <v>1</v>
      </c>
      <c r="E7" s="18">
        <v>6</v>
      </c>
      <c r="F7" s="18"/>
      <c r="G7" s="19">
        <v>1</v>
      </c>
      <c r="H7" s="7">
        <v>7</v>
      </c>
      <c r="I7" s="7"/>
      <c r="J7" s="12"/>
      <c r="K7" s="12"/>
      <c r="L7" s="12"/>
      <c r="M7" s="12"/>
      <c r="N7" s="12">
        <v>3</v>
      </c>
      <c r="O7" s="12"/>
      <c r="P7" s="12">
        <v>1</v>
      </c>
      <c r="Q7" s="12">
        <v>1</v>
      </c>
      <c r="R7" s="12">
        <v>1</v>
      </c>
      <c r="S7" s="12">
        <v>1</v>
      </c>
    </row>
    <row r="8" s="1" customFormat="1" ht="28" customHeight="1" spans="1:19">
      <c r="A8" s="17"/>
      <c r="B8" s="21" t="s">
        <v>25</v>
      </c>
      <c r="C8" s="12">
        <f t="shared" si="4"/>
        <v>8</v>
      </c>
      <c r="D8" s="12"/>
      <c r="E8" s="18">
        <v>2</v>
      </c>
      <c r="F8" s="18"/>
      <c r="G8" s="19"/>
      <c r="H8" s="7">
        <v>1</v>
      </c>
      <c r="I8" s="7"/>
      <c r="J8" s="12"/>
      <c r="K8" s="12"/>
      <c r="L8" s="12"/>
      <c r="M8" s="12"/>
      <c r="N8" s="12">
        <v>2</v>
      </c>
      <c r="O8" s="12">
        <v>1</v>
      </c>
      <c r="P8" s="12">
        <v>1</v>
      </c>
      <c r="Q8" s="12">
        <v>1</v>
      </c>
      <c r="R8" s="12"/>
      <c r="S8" s="12"/>
    </row>
    <row r="9" ht="28" customHeight="1" spans="1:19">
      <c r="A9" s="17"/>
      <c r="B9" s="17" t="s">
        <v>26</v>
      </c>
      <c r="C9" s="12">
        <f t="shared" si="4"/>
        <v>4</v>
      </c>
      <c r="D9" s="12"/>
      <c r="E9" s="18"/>
      <c r="F9" s="18"/>
      <c r="G9" s="19"/>
      <c r="H9" s="7"/>
      <c r="I9" s="7"/>
      <c r="J9" s="12"/>
      <c r="K9" s="12"/>
      <c r="L9" s="12"/>
      <c r="M9" s="12"/>
      <c r="N9" s="12"/>
      <c r="O9" s="12"/>
      <c r="P9" s="12">
        <v>2</v>
      </c>
      <c r="Q9" s="12">
        <v>1</v>
      </c>
      <c r="R9" s="12">
        <v>1</v>
      </c>
      <c r="S9" s="12"/>
    </row>
    <row r="10" ht="28" customHeight="1" spans="1:19">
      <c r="A10" s="17"/>
      <c r="B10" s="21" t="s">
        <v>27</v>
      </c>
      <c r="C10" s="12">
        <f t="shared" si="4"/>
        <v>3</v>
      </c>
      <c r="D10" s="12"/>
      <c r="E10" s="18"/>
      <c r="F10" s="18">
        <v>2</v>
      </c>
      <c r="G10" s="19"/>
      <c r="H10" s="7"/>
      <c r="I10" s="7">
        <v>1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8" customHeight="1" spans="1:19">
      <c r="A11" s="12">
        <v>2</v>
      </c>
      <c r="B11" s="13" t="s">
        <v>28</v>
      </c>
      <c r="C11" s="14">
        <f t="shared" si="4"/>
        <v>45</v>
      </c>
      <c r="D11" s="14">
        <f t="shared" ref="D11:M11" si="5">D12+D14+D13</f>
        <v>0</v>
      </c>
      <c r="E11" s="10">
        <f t="shared" si="5"/>
        <v>14</v>
      </c>
      <c r="F11" s="10">
        <f t="shared" si="5"/>
        <v>0</v>
      </c>
      <c r="G11" s="15">
        <f t="shared" si="5"/>
        <v>0</v>
      </c>
      <c r="H11" s="16">
        <f t="shared" si="5"/>
        <v>10</v>
      </c>
      <c r="I11" s="16">
        <f t="shared" si="5"/>
        <v>0</v>
      </c>
      <c r="J11" s="14">
        <f t="shared" si="5"/>
        <v>8</v>
      </c>
      <c r="K11" s="14">
        <f t="shared" si="5"/>
        <v>5</v>
      </c>
      <c r="L11" s="14">
        <f t="shared" si="5"/>
        <v>2</v>
      </c>
      <c r="M11" s="14">
        <f t="shared" si="5"/>
        <v>2</v>
      </c>
      <c r="N11" s="14">
        <f t="shared" ref="N11:S11" si="6">N12+N14+N13</f>
        <v>4</v>
      </c>
      <c r="O11" s="14">
        <f t="shared" si="6"/>
        <v>0</v>
      </c>
      <c r="P11" s="14">
        <f t="shared" si="6"/>
        <v>0</v>
      </c>
      <c r="Q11" s="14">
        <f t="shared" si="6"/>
        <v>0</v>
      </c>
      <c r="R11" s="14">
        <f t="shared" si="6"/>
        <v>0</v>
      </c>
      <c r="S11" s="14">
        <f t="shared" si="6"/>
        <v>0</v>
      </c>
    </row>
    <row r="12" ht="28" customHeight="1" spans="1:19">
      <c r="A12" s="17"/>
      <c r="B12" s="17" t="s">
        <v>29</v>
      </c>
      <c r="C12" s="12">
        <f t="shared" si="4"/>
        <v>21</v>
      </c>
      <c r="D12" s="12"/>
      <c r="E12" s="18">
        <v>6</v>
      </c>
      <c r="F12" s="18"/>
      <c r="G12" s="19"/>
      <c r="H12" s="7">
        <v>5</v>
      </c>
      <c r="I12" s="7"/>
      <c r="J12" s="12">
        <v>5</v>
      </c>
      <c r="K12" s="12">
        <v>3</v>
      </c>
      <c r="L12" s="12"/>
      <c r="M12" s="12"/>
      <c r="N12" s="23">
        <v>2</v>
      </c>
      <c r="O12" s="12"/>
      <c r="P12" s="12"/>
      <c r="Q12" s="12"/>
      <c r="R12" s="12"/>
      <c r="S12" s="12"/>
    </row>
    <row r="13" ht="28" customHeight="1" spans="1:19">
      <c r="A13" s="13"/>
      <c r="B13" s="17" t="s">
        <v>30</v>
      </c>
      <c r="C13" s="12">
        <f t="shared" si="4"/>
        <v>15</v>
      </c>
      <c r="D13" s="12"/>
      <c r="E13" s="18">
        <v>4</v>
      </c>
      <c r="F13" s="18"/>
      <c r="G13" s="19"/>
      <c r="H13" s="7">
        <v>4</v>
      </c>
      <c r="I13" s="7"/>
      <c r="J13" s="12">
        <v>2</v>
      </c>
      <c r="K13" s="12">
        <v>1</v>
      </c>
      <c r="L13" s="12">
        <v>1</v>
      </c>
      <c r="M13" s="12">
        <v>1</v>
      </c>
      <c r="N13" s="23">
        <v>2</v>
      </c>
      <c r="O13" s="12"/>
      <c r="P13" s="12"/>
      <c r="Q13" s="12"/>
      <c r="R13" s="12"/>
      <c r="S13" s="12"/>
    </row>
    <row r="14" ht="28" customHeight="1" spans="1:19">
      <c r="A14" s="17"/>
      <c r="B14" s="20" t="s">
        <v>31</v>
      </c>
      <c r="C14" s="12">
        <f t="shared" si="4"/>
        <v>9</v>
      </c>
      <c r="D14" s="12"/>
      <c r="E14" s="18">
        <v>4</v>
      </c>
      <c r="F14" s="18"/>
      <c r="G14" s="19"/>
      <c r="H14" s="7">
        <v>1</v>
      </c>
      <c r="I14" s="7"/>
      <c r="J14" s="12">
        <v>1</v>
      </c>
      <c r="K14" s="12">
        <v>1</v>
      </c>
      <c r="L14" s="12">
        <v>1</v>
      </c>
      <c r="M14" s="12">
        <v>1</v>
      </c>
      <c r="N14" s="12"/>
      <c r="O14" s="12"/>
      <c r="P14" s="12"/>
      <c r="Q14" s="12"/>
      <c r="R14" s="12"/>
      <c r="S14" s="12"/>
    </row>
  </sheetData>
  <sheetProtection password="DFCC" sheet="1" objects="1"/>
  <mergeCells count="3">
    <mergeCell ref="A1:B1"/>
    <mergeCell ref="A2:S2"/>
    <mergeCell ref="A4:B4"/>
  </mergeCells>
  <printOptions horizontalCentered="1"/>
  <pageMargins left="0.708333333333333" right="0.708333333333333" top="0.944444444444444" bottom="0.747916666666667" header="0.314583333333333" footer="0.314583333333333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麻河-向</cp:lastModifiedBy>
  <dcterms:created xsi:type="dcterms:W3CDTF">2018-01-24T00:23:00Z</dcterms:created>
  <cp:lastPrinted>2020-02-01T01:30:00Z</cp:lastPrinted>
  <dcterms:modified xsi:type="dcterms:W3CDTF">2024-03-06T23:51:42Z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2052-12.1.0.15351</vt:lpwstr>
  </property>
  <property fmtid="{D5CDD505-2E9C-101B-9397-08002B2CF9AE}" pid="3" name="ICV">
    <vt:lpwstr>13C683D5C433496DB72FAC438A351CE2</vt:lpwstr>
  </property>
</Properties>
</file>